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828"/>
  <workbookPr filterPrivacy="1"/>
  <bookViews>
    <workbookView xWindow="0" yWindow="0" windowWidth="20490" windowHeight="7530" activeTab="1"/>
  </bookViews>
  <sheets>
    <sheet name="Seed Games" sheetId="22" r:id="rId1"/>
    <sheet name="3FIELD" sheetId="38" r:id="rId2"/>
    <sheet name="4 FIELD" sheetId="37" r:id="rId3"/>
    <sheet name="5 FIELD" sheetId="35" r:id="rId4"/>
    <sheet name="6 FIELD" sheetId="36" r:id="rId5"/>
    <sheet name="Sunday" sheetId="39" r:id="rId6"/>
    <sheet name="3 Team Single" sheetId="8" r:id="rId7"/>
    <sheet name="4 Team Single" sheetId="1" r:id="rId8"/>
    <sheet name="5 Team Single" sheetId="4" r:id="rId9"/>
    <sheet name="6 Team Single" sheetId="5" r:id="rId10"/>
    <sheet name="7 Team Single" sheetId="7" r:id="rId11"/>
    <sheet name="8 Team Single" sheetId="6" r:id="rId12"/>
    <sheet name="9 Team Single" sheetId="9" r:id="rId13"/>
    <sheet name="10 Team Single" sheetId="10" r:id="rId14"/>
    <sheet name="11 Team Single" sheetId="13" r:id="rId15"/>
    <sheet name="12 Team Single" sheetId="14" r:id="rId16"/>
    <sheet name="13 Team Single" sheetId="15" r:id="rId17"/>
    <sheet name="14 Team Single" sheetId="19" r:id="rId18"/>
    <sheet name="15 Team Single" sheetId="20" r:id="rId19"/>
    <sheet name="16 Team Single" sheetId="21" r:id="rId20"/>
    <sheet name="17 Team Single" sheetId="27" r:id="rId21"/>
    <sheet name="18 Team Single" sheetId="23" r:id="rId22"/>
    <sheet name="19 Team Single" sheetId="28" r:id="rId23"/>
    <sheet name="20 Team Single" sheetId="29" r:id="rId24"/>
    <sheet name="21 Team Single" sheetId="31" r:id="rId25"/>
    <sheet name="22 Team Single" sheetId="32" r:id="rId26"/>
    <sheet name="23 Team Single" sheetId="33" r:id="rId27"/>
    <sheet name="24 Team Single" sheetId="34" r:id="rId28"/>
  </sheets>
  <definedNames>
    <definedName name="_xlnm.Print_Area" localSheetId="13">'10 Team Single'!$A$1:$K$54</definedName>
    <definedName name="_xlnm.Print_Area" localSheetId="14">'11 Team Single'!$A$1:$K$58</definedName>
    <definedName name="_xlnm.Print_Area" localSheetId="15">'12 Team Single'!$A$1:$K$63</definedName>
    <definedName name="_xlnm.Print_Area" localSheetId="16">'13 Team Single'!$A$1:$K$70</definedName>
    <definedName name="_xlnm.Print_Area" localSheetId="17">'14 Team Single'!$A$1:$K$76</definedName>
    <definedName name="_xlnm.Print_Area" localSheetId="18">'15 Team Single'!$A$1:$K$79</definedName>
    <definedName name="_xlnm.Print_Area" localSheetId="19">'16 Team Single'!$A$1:$K$82</definedName>
    <definedName name="_xlnm.Print_Area" localSheetId="20">'17 Team Single'!$A$1:$M$83</definedName>
    <definedName name="_xlnm.Print_Area" localSheetId="21">'18 Team Single'!$A$1:$M$83</definedName>
    <definedName name="_xlnm.Print_Area" localSheetId="22">'19 Team Single'!$A$1:$M$83</definedName>
    <definedName name="_xlnm.Print_Area" localSheetId="23">'20 Team Single'!$A$1:$M$83</definedName>
    <definedName name="_xlnm.Print_Area" localSheetId="24">'21 Team Single'!$A$1:$M$148</definedName>
    <definedName name="_xlnm.Print_Area" localSheetId="25">'22 Team Single'!$A$1:$M$149</definedName>
    <definedName name="_xlnm.Print_Area" localSheetId="26">'23 Team Single'!$A$1:$M$148</definedName>
    <definedName name="_xlnm.Print_Area" localSheetId="27">'24 Team Single'!$A$1:$M$148</definedName>
    <definedName name="_xlnm.Print_Area" localSheetId="6">'3 Team Single'!$A$1:$G$25</definedName>
    <definedName name="_xlnm.Print_Area" localSheetId="1">'3FIELD'!$A$1:$H$28</definedName>
    <definedName name="_xlnm.Print_Area" localSheetId="2">'4 FIELD'!$A$1:$J$28</definedName>
    <definedName name="_xlnm.Print_Area" localSheetId="7">'4 Team Single'!$A$1:$G$28</definedName>
    <definedName name="_xlnm.Print_Area" localSheetId="3">'5 FIELD'!$A$1:$L$28</definedName>
    <definedName name="_xlnm.Print_Area" localSheetId="8">'5 Team Single'!$A$1:$I$33</definedName>
    <definedName name="_xlnm.Print_Area" localSheetId="4">'6 FIELD'!$A$1:$O$29</definedName>
    <definedName name="_xlnm.Print_Area" localSheetId="9">'6 Team Single'!$A$1:$I$37</definedName>
    <definedName name="_xlnm.Print_Area" localSheetId="10">'7 Team Single'!$A$1:$I$42</definedName>
    <definedName name="_xlnm.Print_Area" localSheetId="11">'8 Team Single'!$A$1:$I$44</definedName>
    <definedName name="_xlnm.Print_Area" localSheetId="12">'9 Team Single'!$A$1:$K$47</definedName>
    <definedName name="_xlnm.Print_Area" localSheetId="0">'Seed Games'!$A$1:$O$25</definedName>
  </definedNames>
  <calcPr calcId="171027" concurrentCalc="0"/>
</workbook>
</file>

<file path=xl/calcChain.xml><?xml version="1.0" encoding="utf-8"?>
<calcChain xmlns="http://schemas.openxmlformats.org/spreadsheetml/2006/main">
  <c r="K21" i="29" l="1"/>
  <c r="K63" i="29"/>
  <c r="I33" i="29"/>
  <c r="G78" i="29"/>
  <c r="G67" i="29"/>
  <c r="E52" i="29"/>
  <c r="G58" i="29"/>
  <c r="G47" i="29"/>
  <c r="G37" i="29"/>
  <c r="E31" i="29"/>
  <c r="G26" i="29"/>
  <c r="G17" i="29"/>
  <c r="I12" i="29"/>
  <c r="G6" i="29"/>
  <c r="F32" i="10"/>
  <c r="F7" i="10"/>
  <c r="E180" i="34"/>
  <c r="B26" i="34"/>
  <c r="E165" i="34"/>
  <c r="B18" i="34"/>
  <c r="E137" i="34"/>
  <c r="G142" i="34"/>
  <c r="I132" i="34"/>
  <c r="G122" i="34"/>
  <c r="E128" i="34"/>
  <c r="G104" i="34"/>
  <c r="E99" i="34"/>
  <c r="I93" i="34"/>
  <c r="G84" i="34"/>
  <c r="E90" i="34"/>
  <c r="E60" i="34"/>
  <c r="I54" i="34"/>
  <c r="E51" i="34"/>
  <c r="G45" i="34"/>
  <c r="G27" i="34"/>
  <c r="K35" i="34"/>
  <c r="I16" i="34"/>
  <c r="E22" i="34"/>
  <c r="G7" i="34"/>
  <c r="E157" i="34"/>
  <c r="E3" i="34"/>
  <c r="E172" i="34"/>
  <c r="B8" i="34"/>
  <c r="E13" i="34"/>
  <c r="E173" i="34"/>
  <c r="B16" i="34"/>
  <c r="E164" i="34"/>
  <c r="E32" i="34"/>
  <c r="E160" i="34"/>
  <c r="E41" i="34"/>
  <c r="E169" i="34"/>
  <c r="B47" i="34"/>
  <c r="E176" i="34"/>
  <c r="B55" i="34"/>
  <c r="E168" i="34"/>
  <c r="B57" i="34"/>
  <c r="E177" i="34"/>
  <c r="B65" i="34"/>
  <c r="G65" i="34"/>
  <c r="M68" i="34"/>
  <c r="E161" i="34"/>
  <c r="E70" i="34"/>
  <c r="E158" i="34"/>
  <c r="E80" i="34"/>
  <c r="E171" i="34"/>
  <c r="B86" i="34"/>
  <c r="E174" i="34"/>
  <c r="B94" i="34"/>
  <c r="E166" i="34"/>
  <c r="B96" i="34"/>
  <c r="E179" i="34"/>
  <c r="B104" i="34"/>
  <c r="E163" i="34"/>
  <c r="E109" i="34"/>
  <c r="K112" i="34"/>
  <c r="E159" i="34"/>
  <c r="E118" i="34"/>
  <c r="E170" i="34"/>
  <c r="B124" i="34"/>
  <c r="E175" i="34"/>
  <c r="B132" i="34"/>
  <c r="E167" i="34"/>
  <c r="B134" i="34"/>
  <c r="E178" i="34"/>
  <c r="B142" i="34"/>
  <c r="E162" i="34"/>
  <c r="E147" i="34"/>
  <c r="E99" i="33"/>
  <c r="G142" i="33"/>
  <c r="E137" i="33"/>
  <c r="I132" i="33"/>
  <c r="G122" i="33"/>
  <c r="E128" i="33"/>
  <c r="K112" i="33"/>
  <c r="I93" i="33"/>
  <c r="G104" i="33"/>
  <c r="G84" i="33"/>
  <c r="G65" i="33"/>
  <c r="G45" i="33"/>
  <c r="G27" i="33"/>
  <c r="G7" i="33"/>
  <c r="E179" i="33"/>
  <c r="B104" i="33"/>
  <c r="E166" i="33"/>
  <c r="B96" i="33"/>
  <c r="E157" i="33"/>
  <c r="E3" i="33"/>
  <c r="E172" i="33"/>
  <c r="B8" i="33"/>
  <c r="E13" i="33"/>
  <c r="E173" i="33"/>
  <c r="B16" i="33"/>
  <c r="I16" i="33"/>
  <c r="E165" i="33"/>
  <c r="E22" i="33"/>
  <c r="E164" i="33"/>
  <c r="E32" i="33"/>
  <c r="K35" i="33"/>
  <c r="E160" i="33"/>
  <c r="E41" i="33"/>
  <c r="E169" i="33"/>
  <c r="B47" i="33"/>
  <c r="E51" i="33"/>
  <c r="I54" i="33"/>
  <c r="E176" i="33"/>
  <c r="B55" i="33"/>
  <c r="E168" i="33"/>
  <c r="B57" i="33"/>
  <c r="E60" i="33"/>
  <c r="E177" i="33"/>
  <c r="B65" i="33"/>
  <c r="M68" i="33"/>
  <c r="E161" i="33"/>
  <c r="E70" i="33"/>
  <c r="E158" i="33"/>
  <c r="E80" i="33"/>
  <c r="E171" i="33"/>
  <c r="B86" i="33"/>
  <c r="E90" i="33"/>
  <c r="E174" i="33"/>
  <c r="B94" i="33"/>
  <c r="E163" i="33"/>
  <c r="E109" i="33"/>
  <c r="E159" i="33"/>
  <c r="E118" i="33"/>
  <c r="E170" i="33"/>
  <c r="B124" i="33"/>
  <c r="E175" i="33"/>
  <c r="B132" i="33"/>
  <c r="E167" i="33"/>
  <c r="B134" i="33"/>
  <c r="E178" i="33"/>
  <c r="B142" i="33"/>
  <c r="E162" i="33"/>
  <c r="E147" i="33"/>
  <c r="G122" i="32"/>
  <c r="E137" i="32"/>
  <c r="I132" i="32"/>
  <c r="K112" i="32"/>
  <c r="I93" i="32"/>
  <c r="G84" i="32"/>
  <c r="I54" i="32"/>
  <c r="G65" i="32"/>
  <c r="E51" i="32"/>
  <c r="G45" i="32"/>
  <c r="K35" i="32"/>
  <c r="G27" i="32"/>
  <c r="I16" i="32"/>
  <c r="G7" i="32"/>
  <c r="G142" i="32"/>
  <c r="G142" i="31"/>
  <c r="I132" i="31"/>
  <c r="K112" i="31"/>
  <c r="I93" i="31"/>
  <c r="G84" i="31"/>
  <c r="E51" i="31"/>
  <c r="I54" i="31"/>
  <c r="G45" i="31"/>
  <c r="K35" i="31"/>
  <c r="I16" i="31"/>
  <c r="G7" i="31"/>
  <c r="E178" i="32"/>
  <c r="B142" i="32"/>
  <c r="E167" i="32"/>
  <c r="B134" i="32"/>
  <c r="E157" i="32"/>
  <c r="E3" i="32"/>
  <c r="E172" i="32"/>
  <c r="B8" i="32"/>
  <c r="E13" i="32"/>
  <c r="E173" i="32"/>
  <c r="B16" i="32"/>
  <c r="E165" i="32"/>
  <c r="E22" i="32"/>
  <c r="E164" i="32"/>
  <c r="E32" i="32"/>
  <c r="E160" i="32"/>
  <c r="E41" i="32"/>
  <c r="E169" i="32"/>
  <c r="B47" i="32"/>
  <c r="E176" i="32"/>
  <c r="B55" i="32"/>
  <c r="E168" i="32"/>
  <c r="B57" i="32"/>
  <c r="E60" i="32"/>
  <c r="E177" i="32"/>
  <c r="B65" i="32"/>
  <c r="M68" i="32"/>
  <c r="E161" i="32"/>
  <c r="E70" i="32"/>
  <c r="E158" i="32"/>
  <c r="E80" i="32"/>
  <c r="E171" i="32"/>
  <c r="B86" i="32"/>
  <c r="E90" i="32"/>
  <c r="E174" i="32"/>
  <c r="B94" i="32"/>
  <c r="E166" i="32"/>
  <c r="E99" i="32"/>
  <c r="G104" i="32"/>
  <c r="E163" i="32"/>
  <c r="E109" i="32"/>
  <c r="E159" i="32"/>
  <c r="E118" i="32"/>
  <c r="E170" i="32"/>
  <c r="B124" i="32"/>
  <c r="E128" i="32"/>
  <c r="E175" i="32"/>
  <c r="B132" i="32"/>
  <c r="E162" i="32"/>
  <c r="E147" i="32"/>
  <c r="E95" i="29"/>
  <c r="E41" i="29"/>
  <c r="E102" i="29"/>
  <c r="E33" i="29"/>
  <c r="E94" i="29"/>
  <c r="E23" i="29"/>
  <c r="E98" i="29"/>
  <c r="E21" i="29"/>
  <c r="E99" i="29"/>
  <c r="E13" i="29"/>
  <c r="E109" i="29"/>
  <c r="B76" i="29"/>
  <c r="E104" i="29"/>
  <c r="B68" i="29"/>
  <c r="E110" i="29"/>
  <c r="B35" i="29"/>
  <c r="E103" i="29"/>
  <c r="B27" i="29"/>
  <c r="E109" i="28"/>
  <c r="B76" i="28"/>
  <c r="E104" i="28"/>
  <c r="B68" i="28"/>
  <c r="E95" i="28"/>
  <c r="E41" i="28"/>
  <c r="E102" i="28"/>
  <c r="E33" i="28"/>
  <c r="E103" i="28"/>
  <c r="E31" i="28"/>
  <c r="E94" i="28"/>
  <c r="E23" i="28"/>
  <c r="E98" i="28"/>
  <c r="E21" i="28"/>
  <c r="E99" i="28"/>
  <c r="E13" i="28"/>
  <c r="E95" i="23"/>
  <c r="E41" i="23"/>
  <c r="E102" i="23"/>
  <c r="E33" i="23"/>
  <c r="E103" i="23"/>
  <c r="E31" i="23"/>
  <c r="E94" i="23"/>
  <c r="E23" i="23"/>
  <c r="E92" i="23"/>
  <c r="E21" i="23"/>
  <c r="E99" i="23"/>
  <c r="E13" i="23"/>
  <c r="E95" i="27"/>
  <c r="E41" i="27"/>
  <c r="E102" i="27"/>
  <c r="E33" i="27"/>
  <c r="E103" i="27"/>
  <c r="E31" i="27"/>
  <c r="E94" i="27"/>
  <c r="E23" i="27"/>
  <c r="E98" i="27"/>
  <c r="E21" i="27"/>
  <c r="E99" i="27"/>
  <c r="E13" i="27"/>
  <c r="E165" i="31"/>
  <c r="E22" i="31"/>
  <c r="E164" i="31"/>
  <c r="E32" i="31"/>
  <c r="E160" i="31"/>
  <c r="E41" i="31"/>
  <c r="E60" i="31"/>
  <c r="E161" i="31"/>
  <c r="E70" i="31"/>
  <c r="E177" i="31"/>
  <c r="B65" i="31"/>
  <c r="E168" i="31"/>
  <c r="B57" i="31"/>
  <c r="E176" i="31"/>
  <c r="B55" i="31"/>
  <c r="E173" i="31"/>
  <c r="B16" i="31"/>
  <c r="E175" i="31"/>
  <c r="B132" i="31"/>
  <c r="E170" i="31"/>
  <c r="B124" i="31"/>
  <c r="E174" i="31"/>
  <c r="B94" i="31"/>
  <c r="E171" i="31"/>
  <c r="B86" i="31"/>
  <c r="E169" i="31"/>
  <c r="B47" i="31"/>
  <c r="E128" i="31"/>
  <c r="G122" i="31"/>
  <c r="G104" i="31"/>
  <c r="E90" i="31"/>
  <c r="G65" i="31"/>
  <c r="G27" i="31"/>
  <c r="E157" i="31"/>
  <c r="E3" i="31"/>
  <c r="E172" i="31"/>
  <c r="B8" i="31"/>
  <c r="E13" i="31"/>
  <c r="E158" i="31"/>
  <c r="E80" i="31"/>
  <c r="E159" i="31"/>
  <c r="E118" i="31"/>
  <c r="E162" i="31"/>
  <c r="E147" i="31"/>
  <c r="M68" i="31"/>
  <c r="E166" i="31"/>
  <c r="E99" i="31"/>
  <c r="E163" i="31"/>
  <c r="E109" i="31"/>
  <c r="E167" i="31"/>
  <c r="E137" i="31"/>
  <c r="E96" i="29"/>
  <c r="E82" i="29"/>
  <c r="E91" i="29"/>
  <c r="E3" i="29"/>
  <c r="E106" i="29"/>
  <c r="B6" i="29"/>
  <c r="E11" i="29"/>
  <c r="E107" i="29"/>
  <c r="B14" i="29"/>
  <c r="E92" i="29"/>
  <c r="E44" i="29"/>
  <c r="E97" i="29"/>
  <c r="E62" i="29"/>
  <c r="E93" i="29"/>
  <c r="E64" i="29"/>
  <c r="M41" i="29"/>
  <c r="E105" i="29"/>
  <c r="B47" i="29"/>
  <c r="I53" i="29"/>
  <c r="E100" i="29"/>
  <c r="E54" i="29"/>
  <c r="E108" i="29"/>
  <c r="B55" i="29"/>
  <c r="E101" i="29"/>
  <c r="E74" i="29"/>
  <c r="I74" i="29"/>
  <c r="K63" i="28"/>
  <c r="K21" i="28"/>
  <c r="I12" i="28"/>
  <c r="I33" i="28"/>
  <c r="I53" i="28"/>
  <c r="I74" i="28"/>
  <c r="G78" i="28"/>
  <c r="G67" i="28"/>
  <c r="G58" i="28"/>
  <c r="G47" i="28"/>
  <c r="G37" i="28"/>
  <c r="G26" i="28"/>
  <c r="G17" i="28"/>
  <c r="G6" i="28"/>
  <c r="E91" i="28"/>
  <c r="E3" i="28"/>
  <c r="E106" i="28"/>
  <c r="B6" i="28"/>
  <c r="E11" i="28"/>
  <c r="E107" i="28"/>
  <c r="B14" i="28"/>
  <c r="E92" i="28"/>
  <c r="E44" i="28"/>
  <c r="E97" i="28"/>
  <c r="E62" i="28"/>
  <c r="E93" i="28"/>
  <c r="E64" i="28"/>
  <c r="E96" i="28"/>
  <c r="E82" i="28"/>
  <c r="M41" i="28"/>
  <c r="E105" i="28"/>
  <c r="B47" i="28"/>
  <c r="E52" i="28"/>
  <c r="E100" i="28"/>
  <c r="E54" i="28"/>
  <c r="E108" i="28"/>
  <c r="B55" i="28"/>
  <c r="E101" i="28"/>
  <c r="E74" i="28"/>
  <c r="K21" i="27"/>
  <c r="K63" i="27"/>
  <c r="I74" i="27"/>
  <c r="I53" i="27"/>
  <c r="I33" i="27"/>
  <c r="I12" i="27"/>
  <c r="G47" i="27"/>
  <c r="G37" i="27"/>
  <c r="G26" i="27"/>
  <c r="G17" i="27"/>
  <c r="G6" i="27"/>
  <c r="E105" i="27"/>
  <c r="E52" i="27"/>
  <c r="E91" i="27"/>
  <c r="E3" i="27"/>
  <c r="E106" i="27"/>
  <c r="B6" i="27"/>
  <c r="E11" i="27"/>
  <c r="E107" i="27"/>
  <c r="B14" i="27"/>
  <c r="E92" i="27"/>
  <c r="E44" i="27"/>
  <c r="E97" i="27"/>
  <c r="E62" i="27"/>
  <c r="E93" i="27"/>
  <c r="E64" i="27"/>
  <c r="E96" i="27"/>
  <c r="E82" i="27"/>
  <c r="M41" i="27"/>
  <c r="E100" i="27"/>
  <c r="E54" i="27"/>
  <c r="G58" i="27"/>
  <c r="G67" i="27"/>
  <c r="E104" i="27"/>
  <c r="E72" i="27"/>
  <c r="E101" i="27"/>
  <c r="E74" i="27"/>
  <c r="G78" i="27"/>
  <c r="E52" i="23"/>
  <c r="K63" i="23"/>
  <c r="M41" i="23"/>
  <c r="E11" i="23"/>
  <c r="E96" i="23"/>
  <c r="E82" i="23"/>
  <c r="E101" i="23"/>
  <c r="E74" i="23"/>
  <c r="E104" i="23"/>
  <c r="E72" i="23"/>
  <c r="E93" i="23"/>
  <c r="E64" i="23"/>
  <c r="E97" i="23"/>
  <c r="E62" i="23"/>
  <c r="E100" i="23"/>
  <c r="E54" i="23"/>
  <c r="E108" i="23"/>
  <c r="B55" i="23"/>
  <c r="K21" i="23"/>
  <c r="G6" i="23"/>
  <c r="I12" i="23"/>
  <c r="I33" i="23"/>
  <c r="I53" i="23"/>
  <c r="I74" i="23"/>
  <c r="G78" i="23"/>
  <c r="G67" i="23"/>
  <c r="G58" i="23"/>
  <c r="G47" i="23"/>
  <c r="G37" i="23"/>
  <c r="G26" i="23"/>
  <c r="G17" i="23"/>
  <c r="E105" i="23"/>
  <c r="B47" i="23"/>
  <c r="E107" i="23"/>
  <c r="B14" i="23"/>
  <c r="E106" i="23"/>
  <c r="B6" i="23"/>
  <c r="E91" i="23"/>
  <c r="E3" i="23"/>
  <c r="E98" i="23"/>
  <c r="U25" i="22"/>
  <c r="T25" i="22"/>
  <c r="S25" i="22"/>
  <c r="R25" i="22"/>
  <c r="I25" i="22"/>
  <c r="Q25" i="22"/>
  <c r="P25" i="22"/>
  <c r="H25" i="22"/>
  <c r="O23" i="22"/>
  <c r="N23" i="22"/>
  <c r="P23" i="22"/>
  <c r="Q23" i="22"/>
  <c r="H23" i="22"/>
  <c r="R23" i="22"/>
  <c r="S23" i="22"/>
  <c r="I23" i="22"/>
  <c r="T23" i="22"/>
  <c r="U23" i="22"/>
  <c r="J23" i="22"/>
  <c r="U24" i="22"/>
  <c r="T24" i="22"/>
  <c r="J24" i="22"/>
  <c r="S24" i="22"/>
  <c r="R24" i="22"/>
  <c r="Q24" i="22"/>
  <c r="P24" i="22"/>
  <c r="H24" i="22"/>
  <c r="O20" i="22"/>
  <c r="N20" i="22"/>
  <c r="P20" i="22"/>
  <c r="Q20" i="22"/>
  <c r="H20" i="22"/>
  <c r="R20" i="22"/>
  <c r="S20" i="22"/>
  <c r="I20" i="22"/>
  <c r="T20" i="22"/>
  <c r="U20" i="22"/>
  <c r="J20" i="22"/>
  <c r="O7" i="22"/>
  <c r="N7" i="22"/>
  <c r="P9" i="22"/>
  <c r="Q9" i="22"/>
  <c r="R9" i="22"/>
  <c r="S9" i="22"/>
  <c r="I9" i="22"/>
  <c r="T9" i="22"/>
  <c r="U9" i="22"/>
  <c r="J9" i="22"/>
  <c r="U22" i="22"/>
  <c r="T22" i="22"/>
  <c r="S22" i="22"/>
  <c r="R22" i="22"/>
  <c r="I22" i="22"/>
  <c r="Q22" i="22"/>
  <c r="P22" i="22"/>
  <c r="O8" i="22"/>
  <c r="N8" i="22"/>
  <c r="P7" i="22"/>
  <c r="Q7" i="22"/>
  <c r="H7" i="22"/>
  <c r="R7" i="22"/>
  <c r="S7" i="22"/>
  <c r="I7" i="22"/>
  <c r="T7" i="22"/>
  <c r="U7" i="22"/>
  <c r="U4" i="22"/>
  <c r="T4" i="22"/>
  <c r="J4" i="22"/>
  <c r="S4" i="22"/>
  <c r="R4" i="22"/>
  <c r="I4" i="22"/>
  <c r="Q4" i="22"/>
  <c r="P4" i="22"/>
  <c r="O25" i="22"/>
  <c r="N25" i="22"/>
  <c r="J25" i="22"/>
  <c r="U14" i="22"/>
  <c r="T14" i="22"/>
  <c r="J14" i="22"/>
  <c r="S14" i="22"/>
  <c r="R14" i="22"/>
  <c r="I14" i="22"/>
  <c r="Q14" i="22"/>
  <c r="P14" i="22"/>
  <c r="H14" i="22"/>
  <c r="M14" i="22"/>
  <c r="O22" i="22"/>
  <c r="N22" i="22"/>
  <c r="H22" i="22"/>
  <c r="J22" i="22"/>
  <c r="K22" i="22"/>
  <c r="U21" i="22"/>
  <c r="T21" i="22"/>
  <c r="J21" i="22"/>
  <c r="S21" i="22"/>
  <c r="R21" i="22"/>
  <c r="Q21" i="22"/>
  <c r="P21" i="22"/>
  <c r="H21" i="22"/>
  <c r="O19" i="22"/>
  <c r="N19" i="22"/>
  <c r="P19" i="22"/>
  <c r="Q19" i="22"/>
  <c r="H19" i="22"/>
  <c r="R19" i="22"/>
  <c r="S19" i="22"/>
  <c r="I19" i="22"/>
  <c r="T19" i="22"/>
  <c r="U19" i="22"/>
  <c r="J19" i="22"/>
  <c r="U17" i="22"/>
  <c r="T17" i="22"/>
  <c r="J17" i="22"/>
  <c r="S17" i="22"/>
  <c r="R17" i="22"/>
  <c r="I17" i="22"/>
  <c r="Q17" i="22"/>
  <c r="P17" i="22"/>
  <c r="H17" i="22"/>
  <c r="O17" i="22"/>
  <c r="N17" i="22"/>
  <c r="B49" i="7"/>
  <c r="B50" i="7"/>
  <c r="B51" i="7"/>
  <c r="B52" i="7"/>
  <c r="B53" i="7"/>
  <c r="B54" i="7"/>
  <c r="B48" i="7"/>
  <c r="B56" i="9"/>
  <c r="B28" i="9"/>
  <c r="B57" i="9"/>
  <c r="B38" i="9"/>
  <c r="B58" i="9"/>
  <c r="B18" i="9"/>
  <c r="B59" i="9"/>
  <c r="B26" i="9"/>
  <c r="B60" i="9"/>
  <c r="B46" i="9"/>
  <c r="B61" i="9"/>
  <c r="B36" i="9"/>
  <c r="B62" i="9"/>
  <c r="B8" i="9"/>
  <c r="B63" i="9"/>
  <c r="B16" i="9"/>
  <c r="B52" i="6"/>
  <c r="B53" i="6"/>
  <c r="B54" i="6"/>
  <c r="B55" i="6"/>
  <c r="B56" i="6"/>
  <c r="B57" i="6"/>
  <c r="B58" i="6"/>
  <c r="B51" i="6"/>
  <c r="B55" i="9"/>
  <c r="D3" i="9"/>
  <c r="B63" i="10"/>
  <c r="D28" i="10"/>
  <c r="B64" i="10"/>
  <c r="B43" i="10"/>
  <c r="B65" i="10"/>
  <c r="B18" i="10"/>
  <c r="B66" i="10"/>
  <c r="B26" i="10"/>
  <c r="B67" i="10"/>
  <c r="B51" i="10"/>
  <c r="B68" i="10"/>
  <c r="B33" i="10"/>
  <c r="B69" i="10"/>
  <c r="B8" i="10"/>
  <c r="B70" i="10"/>
  <c r="B16" i="10"/>
  <c r="B71" i="10"/>
  <c r="B41" i="10"/>
  <c r="B62" i="10"/>
  <c r="D3" i="10"/>
  <c r="B67" i="13"/>
  <c r="D28" i="13"/>
  <c r="B68" i="13"/>
  <c r="D43" i="13"/>
  <c r="B69" i="13"/>
  <c r="B18" i="13"/>
  <c r="B70" i="13"/>
  <c r="B26" i="13"/>
  <c r="B71" i="13"/>
  <c r="B49" i="13"/>
  <c r="B72" i="13"/>
  <c r="B33" i="13"/>
  <c r="B73" i="13"/>
  <c r="B8" i="13"/>
  <c r="B74" i="13"/>
  <c r="B16" i="13"/>
  <c r="B75" i="13"/>
  <c r="B76" i="13"/>
  <c r="B66" i="13"/>
  <c r="D3" i="13"/>
  <c r="B73" i="14"/>
  <c r="B74" i="14"/>
  <c r="B75" i="14"/>
  <c r="B76" i="14"/>
  <c r="B77" i="14"/>
  <c r="B78" i="14"/>
  <c r="B79" i="14"/>
  <c r="B80" i="14"/>
  <c r="B81" i="14"/>
  <c r="B82" i="14"/>
  <c r="B83" i="14"/>
  <c r="B72" i="14"/>
  <c r="B79" i="15"/>
  <c r="D40" i="15"/>
  <c r="B80" i="15"/>
  <c r="D55" i="15"/>
  <c r="B81" i="15"/>
  <c r="B20" i="15"/>
  <c r="B82" i="15"/>
  <c r="B30" i="15"/>
  <c r="B83" i="15"/>
  <c r="B61" i="15"/>
  <c r="B84" i="15"/>
  <c r="B45" i="15"/>
  <c r="B85" i="15"/>
  <c r="B10" i="15"/>
  <c r="B86" i="15"/>
  <c r="B18" i="15"/>
  <c r="B87" i="15"/>
  <c r="B53" i="15"/>
  <c r="B88" i="15"/>
  <c r="B68" i="15"/>
  <c r="B89" i="15"/>
  <c r="B90" i="15"/>
  <c r="B78" i="15"/>
  <c r="D3" i="15"/>
  <c r="B85" i="19"/>
  <c r="D40" i="19"/>
  <c r="B86" i="19"/>
  <c r="B57" i="19"/>
  <c r="B87" i="19"/>
  <c r="B20" i="19"/>
  <c r="B88" i="19"/>
  <c r="B30" i="19"/>
  <c r="B89" i="19"/>
  <c r="B67" i="19"/>
  <c r="B90" i="19"/>
  <c r="B47" i="19"/>
  <c r="B91" i="19"/>
  <c r="B10" i="19"/>
  <c r="B92" i="19"/>
  <c r="B93" i="19"/>
  <c r="B55" i="19"/>
  <c r="B94" i="19"/>
  <c r="B95" i="19"/>
  <c r="B96" i="19"/>
  <c r="B28" i="19"/>
  <c r="B97" i="19"/>
  <c r="B84" i="19"/>
  <c r="D3" i="19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88" i="20"/>
  <c r="B91" i="21"/>
  <c r="B43" i="21"/>
  <c r="B92" i="21"/>
  <c r="B63" i="21"/>
  <c r="B93" i="21"/>
  <c r="B23" i="21"/>
  <c r="B94" i="21"/>
  <c r="B33" i="21"/>
  <c r="B95" i="21"/>
  <c r="B73" i="21"/>
  <c r="B96" i="21"/>
  <c r="B53" i="21"/>
  <c r="B97" i="21"/>
  <c r="B13" i="21"/>
  <c r="B98" i="21"/>
  <c r="B21" i="21"/>
  <c r="B99" i="21"/>
  <c r="B100" i="21"/>
  <c r="B101" i="21"/>
  <c r="B102" i="21"/>
  <c r="B31" i="21"/>
  <c r="B103" i="21"/>
  <c r="B104" i="21"/>
  <c r="B105" i="21"/>
  <c r="B11" i="21"/>
  <c r="B90" i="21"/>
  <c r="B3" i="21"/>
  <c r="B43" i="5"/>
  <c r="B44" i="5"/>
  <c r="B45" i="5"/>
  <c r="B46" i="5"/>
  <c r="B47" i="5"/>
  <c r="B42" i="5"/>
  <c r="B37" i="4"/>
  <c r="B38" i="4"/>
  <c r="B39" i="4"/>
  <c r="B40" i="4"/>
  <c r="B36" i="4"/>
  <c r="B31" i="1"/>
  <c r="B32" i="1"/>
  <c r="B33" i="1"/>
  <c r="B30" i="1"/>
  <c r="B29" i="8"/>
  <c r="B18" i="8"/>
  <c r="B28" i="8"/>
  <c r="B10" i="8"/>
  <c r="B27" i="8"/>
  <c r="D3" i="8"/>
  <c r="P11" i="22"/>
  <c r="Q11" i="22"/>
  <c r="H11" i="22"/>
  <c r="P3" i="22"/>
  <c r="Q3" i="22"/>
  <c r="H3" i="22"/>
  <c r="R11" i="22"/>
  <c r="S11" i="22"/>
  <c r="R3" i="22"/>
  <c r="S3" i="22"/>
  <c r="I3" i="22"/>
  <c r="T11" i="22"/>
  <c r="U11" i="22"/>
  <c r="J11" i="22"/>
  <c r="T3" i="22"/>
  <c r="U3" i="22"/>
  <c r="J3" i="22"/>
  <c r="N3" i="22"/>
  <c r="O3" i="22"/>
  <c r="P10" i="22"/>
  <c r="Q10" i="22"/>
  <c r="H10" i="22"/>
  <c r="P5" i="22"/>
  <c r="Q5" i="22"/>
  <c r="H5" i="22"/>
  <c r="R10" i="22"/>
  <c r="S10" i="22"/>
  <c r="R5" i="22"/>
  <c r="S5" i="22"/>
  <c r="I5" i="22"/>
  <c r="T10" i="22"/>
  <c r="U10" i="22"/>
  <c r="J10" i="22"/>
  <c r="T5" i="22"/>
  <c r="U5" i="22"/>
  <c r="N5" i="22"/>
  <c r="O5" i="22"/>
  <c r="I11" i="22"/>
  <c r="N11" i="22"/>
  <c r="O11" i="22"/>
  <c r="P8" i="22"/>
  <c r="Q8" i="22"/>
  <c r="H8" i="22"/>
  <c r="R8" i="22"/>
  <c r="S8" i="22"/>
  <c r="T8" i="22"/>
  <c r="U8" i="22"/>
  <c r="J8" i="22"/>
  <c r="N10" i="22"/>
  <c r="O10" i="22"/>
  <c r="P2" i="22"/>
  <c r="Q2" i="22"/>
  <c r="H2" i="22"/>
  <c r="R2" i="22"/>
  <c r="S2" i="22"/>
  <c r="I2" i="22"/>
  <c r="T2" i="22"/>
  <c r="U2" i="22"/>
  <c r="J2" i="22"/>
  <c r="N2" i="22"/>
  <c r="O2" i="22"/>
  <c r="P6" i="22"/>
  <c r="Q6" i="22"/>
  <c r="H6" i="22"/>
  <c r="R6" i="22"/>
  <c r="S6" i="22"/>
  <c r="I6" i="22"/>
  <c r="T6" i="22"/>
  <c r="U6" i="22"/>
  <c r="J6" i="22"/>
  <c r="N4" i="22"/>
  <c r="O4" i="22"/>
  <c r="P13" i="22"/>
  <c r="Q13" i="22"/>
  <c r="H13" i="22"/>
  <c r="R13" i="22"/>
  <c r="S13" i="22"/>
  <c r="I13" i="22"/>
  <c r="T13" i="22"/>
  <c r="U13" i="22"/>
  <c r="J13" i="22"/>
  <c r="N13" i="22"/>
  <c r="O13" i="22"/>
  <c r="I24" i="22"/>
  <c r="N24" i="22"/>
  <c r="O24" i="22"/>
  <c r="P15" i="22"/>
  <c r="Q15" i="22"/>
  <c r="H15" i="22"/>
  <c r="R15" i="22"/>
  <c r="S15" i="22"/>
  <c r="I15" i="22"/>
  <c r="T15" i="22"/>
  <c r="U15" i="22"/>
  <c r="J15" i="22"/>
  <c r="N15" i="22"/>
  <c r="O15" i="22"/>
  <c r="P18" i="22"/>
  <c r="Q18" i="22"/>
  <c r="H18" i="22"/>
  <c r="R18" i="22"/>
  <c r="S18" i="22"/>
  <c r="I18" i="22"/>
  <c r="T18" i="22"/>
  <c r="U18" i="22"/>
  <c r="J18" i="22"/>
  <c r="N18" i="22"/>
  <c r="O18" i="22"/>
  <c r="N9" i="22"/>
  <c r="O9" i="22"/>
  <c r="N6" i="22"/>
  <c r="O6" i="22"/>
  <c r="P16" i="22"/>
  <c r="Q16" i="22"/>
  <c r="H16" i="22"/>
  <c r="R16" i="22"/>
  <c r="S16" i="22"/>
  <c r="I16" i="22"/>
  <c r="T16" i="22"/>
  <c r="U16" i="22"/>
  <c r="J16" i="22"/>
  <c r="K16" i="22"/>
  <c r="N16" i="22"/>
  <c r="O16" i="22"/>
  <c r="P12" i="22"/>
  <c r="Q12" i="22"/>
  <c r="H12" i="22"/>
  <c r="R12" i="22"/>
  <c r="S12" i="22"/>
  <c r="I12" i="22"/>
  <c r="T12" i="22"/>
  <c r="U12" i="22"/>
  <c r="J12" i="22"/>
  <c r="N12" i="22"/>
  <c r="O12" i="22"/>
  <c r="I21" i="22"/>
  <c r="N21" i="22"/>
  <c r="O21" i="22"/>
  <c r="N14" i="22"/>
  <c r="O14" i="22"/>
  <c r="B51" i="21"/>
  <c r="B71" i="21"/>
  <c r="B41" i="21"/>
  <c r="B81" i="21"/>
  <c r="B61" i="21"/>
  <c r="D46" i="21"/>
  <c r="D57" i="21"/>
  <c r="F52" i="21"/>
  <c r="D77" i="21"/>
  <c r="F73" i="21"/>
  <c r="H62" i="21"/>
  <c r="D6" i="21"/>
  <c r="D17" i="21"/>
  <c r="F12" i="21"/>
  <c r="D37" i="21"/>
  <c r="F33" i="21"/>
  <c r="H21" i="21"/>
  <c r="D26" i="21"/>
  <c r="D66" i="21"/>
  <c r="J40" i="21"/>
  <c r="J38" i="20"/>
  <c r="F9" i="19"/>
  <c r="H18" i="19"/>
  <c r="J35" i="19"/>
  <c r="B65" i="19"/>
  <c r="B38" i="19"/>
  <c r="B75" i="19"/>
  <c r="B18" i="19"/>
  <c r="D23" i="19"/>
  <c r="F30" i="19"/>
  <c r="F46" i="19"/>
  <c r="D60" i="19"/>
  <c r="F67" i="19"/>
  <c r="D71" i="19"/>
  <c r="D51" i="19"/>
  <c r="D34" i="19"/>
  <c r="H56" i="19"/>
  <c r="D14" i="19"/>
  <c r="H18" i="15"/>
  <c r="F9" i="15"/>
  <c r="F30" i="15"/>
  <c r="F44" i="15"/>
  <c r="F59" i="15"/>
  <c r="D64" i="15"/>
  <c r="D34" i="15"/>
  <c r="D23" i="15"/>
  <c r="J33" i="15"/>
  <c r="H52" i="15"/>
  <c r="B28" i="15"/>
  <c r="B38" i="15"/>
  <c r="D49" i="15"/>
  <c r="D14" i="15"/>
  <c r="J28" i="14"/>
  <c r="D52" i="13"/>
  <c r="F7" i="13"/>
  <c r="H12" i="13"/>
  <c r="H40" i="13"/>
  <c r="J24" i="13"/>
  <c r="D12" i="13"/>
  <c r="D21" i="13"/>
  <c r="F32" i="13"/>
  <c r="F47" i="13"/>
  <c r="B56" i="13"/>
  <c r="B41" i="13"/>
  <c r="D37" i="13"/>
  <c r="J24" i="10"/>
  <c r="H12" i="10"/>
  <c r="H38" i="10"/>
  <c r="D46" i="10"/>
  <c r="D37" i="10"/>
  <c r="D21" i="10"/>
  <c r="D12" i="10"/>
  <c r="B50" i="10"/>
  <c r="B25" i="13"/>
  <c r="B25" i="10"/>
  <c r="F7" i="9"/>
  <c r="H12" i="9"/>
  <c r="J24" i="9"/>
  <c r="D31" i="9"/>
  <c r="F36" i="9"/>
  <c r="D42" i="9"/>
  <c r="D21" i="9"/>
  <c r="D12" i="9"/>
  <c r="B25" i="9"/>
  <c r="F9" i="8"/>
  <c r="H18" i="7"/>
  <c r="H21" i="6"/>
  <c r="H14" i="5"/>
  <c r="H12" i="4"/>
  <c r="B25" i="4"/>
  <c r="F11" i="1"/>
  <c r="K15" i="22"/>
  <c r="M15" i="22"/>
  <c r="L15" i="22"/>
  <c r="L13" i="22"/>
  <c r="M13" i="22"/>
  <c r="K13" i="22"/>
  <c r="L17" i="22"/>
  <c r="K17" i="22"/>
  <c r="M17" i="22"/>
  <c r="K12" i="22"/>
  <c r="L12" i="22"/>
  <c r="M12" i="22"/>
  <c r="L19" i="22"/>
  <c r="M19" i="22"/>
  <c r="K19" i="22"/>
  <c r="L21" i="22"/>
  <c r="M21" i="22"/>
  <c r="K21" i="22"/>
  <c r="L18" i="22"/>
  <c r="M11" i="22"/>
  <c r="L11" i="22"/>
  <c r="K11" i="22"/>
  <c r="M20" i="22"/>
  <c r="L20" i="22"/>
  <c r="K20" i="22"/>
  <c r="L24" i="22"/>
  <c r="M24" i="22"/>
  <c r="K24" i="22"/>
  <c r="K23" i="22"/>
  <c r="L23" i="22"/>
  <c r="M23" i="22"/>
  <c r="L25" i="22"/>
  <c r="K25" i="22"/>
  <c r="M25" i="22"/>
  <c r="M18" i="22"/>
  <c r="L16" i="22"/>
  <c r="K14" i="22"/>
  <c r="K18" i="22"/>
  <c r="M16" i="22"/>
  <c r="L22" i="22"/>
  <c r="L14" i="22"/>
  <c r="M22" i="22"/>
  <c r="J5" i="22"/>
  <c r="H4" i="22"/>
  <c r="E44" i="23"/>
  <c r="H9" i="22"/>
  <c r="L9" i="22"/>
  <c r="I8" i="22"/>
  <c r="M5" i="22"/>
  <c r="L5" i="22"/>
  <c r="K5" i="22"/>
  <c r="K4" i="22"/>
  <c r="L4" i="22"/>
  <c r="M4" i="22"/>
  <c r="M3" i="22"/>
  <c r="K3" i="22"/>
  <c r="L3" i="22"/>
  <c r="L2" i="22"/>
  <c r="M2" i="22"/>
  <c r="K2" i="22"/>
  <c r="I10" i="22"/>
  <c r="L8" i="22"/>
  <c r="J7" i="22"/>
  <c r="M7" i="22"/>
  <c r="M10" i="22"/>
  <c r="K10" i="22"/>
  <c r="L10" i="22"/>
  <c r="M8" i="22"/>
  <c r="K8" i="22"/>
  <c r="K7" i="22"/>
  <c r="L7" i="22"/>
  <c r="L6" i="22"/>
  <c r="M6" i="22"/>
  <c r="K6" i="22"/>
  <c r="K9" i="22"/>
  <c r="M9" i="22"/>
</calcChain>
</file>

<file path=xl/sharedStrings.xml><?xml version="1.0" encoding="utf-8"?>
<sst xmlns="http://schemas.openxmlformats.org/spreadsheetml/2006/main" count="1251" uniqueCount="273">
  <si>
    <t>Game 1</t>
  </si>
  <si>
    <t>Game 2</t>
  </si>
  <si>
    <t>Game 4</t>
  </si>
  <si>
    <t>Game 3</t>
  </si>
  <si>
    <t>Game 5</t>
  </si>
  <si>
    <t>Game 6</t>
  </si>
  <si>
    <t>Game 7</t>
  </si>
  <si>
    <t>Team Names</t>
  </si>
  <si>
    <t>Game 8</t>
  </si>
  <si>
    <t>Game 9</t>
  </si>
  <si>
    <t>Game 10</t>
  </si>
  <si>
    <t>Game 11</t>
  </si>
  <si>
    <t>Game 12</t>
  </si>
  <si>
    <t>Game 13</t>
  </si>
  <si>
    <t>Game  9</t>
  </si>
  <si>
    <t>11th Seed</t>
  </si>
  <si>
    <t>1st Seed</t>
  </si>
  <si>
    <t>8th Seed</t>
  </si>
  <si>
    <t>9th Seed</t>
  </si>
  <si>
    <t>4th Seed</t>
  </si>
  <si>
    <t>13th Seed</t>
  </si>
  <si>
    <t>5th Seed</t>
  </si>
  <si>
    <t>12th Seed</t>
  </si>
  <si>
    <t>2nd Seed</t>
  </si>
  <si>
    <t>7th Seed</t>
  </si>
  <si>
    <t>10th Seed</t>
  </si>
  <si>
    <t>3rd Seed</t>
  </si>
  <si>
    <t>14th Seed</t>
  </si>
  <si>
    <t>6th Seed</t>
  </si>
  <si>
    <t>15th Seed</t>
  </si>
  <si>
    <t>3th Seed</t>
  </si>
  <si>
    <t>Game 14</t>
  </si>
  <si>
    <t>16th Seed</t>
  </si>
  <si>
    <t>Game 15</t>
  </si>
  <si>
    <t>(Enter Game Time Here)</t>
  </si>
  <si>
    <t>Team Name</t>
  </si>
  <si>
    <t>G1 For</t>
  </si>
  <si>
    <t>G1 Against</t>
  </si>
  <si>
    <t>G2 For</t>
  </si>
  <si>
    <t>G2 Against</t>
  </si>
  <si>
    <t>G3 For</t>
  </si>
  <si>
    <t>G3 Against</t>
  </si>
  <si>
    <t>Wins and Loses</t>
  </si>
  <si>
    <t>Wins</t>
  </si>
  <si>
    <t>Losses</t>
  </si>
  <si>
    <t>Ties</t>
  </si>
  <si>
    <t>Instructions:</t>
  </si>
  <si>
    <t>To ready the form for a new tournament, clear only the cells highlighted in BLUE.  If you delete anything else the form will not work.</t>
  </si>
  <si>
    <t>Enter team names in the “Team Name” column.</t>
  </si>
  <si>
    <t>Enter the scores for each game of each team across.</t>
  </si>
  <si>
    <t>Click on Row 1 and drag the mouse down to the final team row.  This should highlight the header and all of the teams and all of the data.</t>
  </si>
  <si>
    <t>In the menu bar, select “Data” then “Sort”.</t>
  </si>
  <si>
    <t>Click on HEADER ROW, then sort by WINS (Descending), then by LOSSES (Ascending), then by AGAINST (Ascending).</t>
  </si>
  <si>
    <t>18th Seed</t>
  </si>
  <si>
    <t>17th Seed</t>
  </si>
  <si>
    <t>4thSeed</t>
  </si>
  <si>
    <t>Game 16</t>
  </si>
  <si>
    <t>Game 17</t>
  </si>
  <si>
    <t>19th Seed</t>
  </si>
  <si>
    <t>Game 18</t>
  </si>
  <si>
    <t>20th Seed</t>
  </si>
  <si>
    <t>21th Seed</t>
  </si>
  <si>
    <t>Game 19</t>
  </si>
  <si>
    <t>22th Seed</t>
  </si>
  <si>
    <t>Game 20</t>
  </si>
  <si>
    <t>Game 21</t>
  </si>
  <si>
    <t>23th Seed</t>
  </si>
  <si>
    <t>Game 22</t>
  </si>
  <si>
    <t>24th Seed</t>
  </si>
  <si>
    <t>Game 23</t>
  </si>
  <si>
    <t>TIME</t>
  </si>
  <si>
    <t>FIELD 1</t>
  </si>
  <si>
    <t>FIELD 2</t>
  </si>
  <si>
    <t>FIELD 3</t>
  </si>
  <si>
    <t>FIELD 4</t>
  </si>
  <si>
    <t>8:00AM</t>
  </si>
  <si>
    <t>MVP -&gt;</t>
  </si>
  <si>
    <t>9:30AM</t>
  </si>
  <si>
    <t>11:00AM</t>
  </si>
  <si>
    <t>12:30PM</t>
  </si>
  <si>
    <t>2:00PM</t>
  </si>
  <si>
    <t>3:30PM</t>
  </si>
  <si>
    <t>5:00PM</t>
  </si>
  <si>
    <t>6:30PM</t>
  </si>
  <si>
    <t>8:00PM</t>
  </si>
  <si>
    <t xml:space="preserve"> </t>
  </si>
  <si>
    <t>Runs For</t>
  </si>
  <si>
    <t>Runs Against</t>
  </si>
  <si>
    <t>TIMES</t>
  </si>
  <si>
    <t>MVP</t>
  </si>
  <si>
    <t>8:00 PURPLE</t>
  </si>
  <si>
    <t>9:30 YELLOW</t>
  </si>
  <si>
    <t>11:00 PURPLE</t>
  </si>
  <si>
    <t>9:30 PURPLE</t>
  </si>
  <si>
    <t>12:30 PURPLE</t>
  </si>
  <si>
    <t>2:00 PURPLE</t>
  </si>
  <si>
    <t>3:30 PURPLE</t>
  </si>
  <si>
    <t>5:00 PURPLE</t>
  </si>
  <si>
    <t>Winner Game 4</t>
  </si>
  <si>
    <t>8am Fd 4</t>
  </si>
  <si>
    <t>8am Fd 5</t>
  </si>
  <si>
    <t>930am Fd 5</t>
  </si>
  <si>
    <t>930am Fd 4</t>
  </si>
  <si>
    <t>11am Fd 5</t>
  </si>
  <si>
    <t>8 AM  FLD  3</t>
  </si>
  <si>
    <t>8 AM  FLD  2</t>
  </si>
  <si>
    <t>9:30 AM  FLD  3</t>
  </si>
  <si>
    <t>11 AM  FLD  3</t>
  </si>
  <si>
    <t>3:30 PM  FLD  3</t>
  </si>
  <si>
    <t>NSA  TOYS FOR TOTS</t>
  </si>
  <si>
    <t xml:space="preserve">     NTC   COMPLEX</t>
  </si>
  <si>
    <t>8 AM  FLD 1</t>
  </si>
  <si>
    <t>9:30 AM  FLD  1</t>
  </si>
  <si>
    <t>9:30 AM  FLD  2</t>
  </si>
  <si>
    <t>11 AM  FLD  1</t>
  </si>
  <si>
    <t>12:30 PM  FLD  1</t>
  </si>
  <si>
    <t>11 AM  FLD   2</t>
  </si>
  <si>
    <t>2 PM  FLD  1</t>
  </si>
  <si>
    <t>3:30 PM  FLD  1</t>
  </si>
  <si>
    <t>5 PM  FLD  1</t>
  </si>
  <si>
    <t xml:space="preserve">WILL BE GIVEN IN THIS AGE </t>
  </si>
  <si>
    <t>CHAMPION &amp; RUNNER-UP</t>
  </si>
  <si>
    <t>TEAMS NOT ADVANCING IN</t>
  </si>
  <si>
    <t>SEMIFINALS WILL BE RECIPIENTS</t>
  </si>
  <si>
    <t>OF SUCH AWARDS.</t>
  </si>
  <si>
    <t xml:space="preserve">  THEIR PLACEMENT WILL BE </t>
  </si>
  <si>
    <t>FACTORED BY RUNS SCORED AGAINST.</t>
  </si>
  <si>
    <t>GROUP. THEY WILL BE</t>
  </si>
  <si>
    <r>
      <rPr>
        <b/>
        <sz val="14"/>
        <rFont val="Arial"/>
        <family val="2"/>
      </rPr>
      <t>*</t>
    </r>
    <r>
      <rPr>
        <b/>
        <sz val="12"/>
        <rFont val="Arial"/>
        <family val="2"/>
      </rPr>
      <t xml:space="preserve"> 3RD &amp; 4TH </t>
    </r>
    <r>
      <rPr>
        <b/>
        <sz val="11"/>
        <rFont val="Arial"/>
        <family val="2"/>
      </rPr>
      <t xml:space="preserve"> PLACE AWARDS</t>
    </r>
    <r>
      <rPr>
        <sz val="11"/>
        <rFont val="Arial"/>
        <family val="2"/>
      </rPr>
      <t xml:space="preserve"> </t>
    </r>
  </si>
  <si>
    <r>
      <t xml:space="preserve">DESIGNATED AS </t>
    </r>
    <r>
      <rPr>
        <b/>
        <sz val="12"/>
        <rFont val="Arial"/>
        <family val="2"/>
      </rPr>
      <t>12U B</t>
    </r>
  </si>
  <si>
    <r>
      <t xml:space="preserve">           </t>
    </r>
    <r>
      <rPr>
        <b/>
        <sz val="12"/>
        <color indexed="63"/>
        <rFont val="Arial"/>
        <family val="2"/>
      </rPr>
      <t xml:space="preserve">    12U</t>
    </r>
    <r>
      <rPr>
        <sz val="14"/>
        <color indexed="63"/>
        <rFont val="Arial"/>
        <family val="2"/>
      </rPr>
      <t xml:space="preserve"> *</t>
    </r>
  </si>
  <si>
    <t xml:space="preserve">  NSA  TOYS FOR TOTS</t>
  </si>
  <si>
    <t xml:space="preserve">         NTC  COMPLEX</t>
  </si>
  <si>
    <t xml:space="preserve">                  10U</t>
  </si>
  <si>
    <t>11 AM  FLD  4</t>
  </si>
  <si>
    <t>12:30 PM  FLD  3</t>
  </si>
  <si>
    <t>12:30 PM  FLD  4</t>
  </si>
  <si>
    <t>2 PM  FLD  3</t>
  </si>
  <si>
    <t>2 PM  FLD  4</t>
  </si>
  <si>
    <t>3:30 PM  FLD  4</t>
  </si>
  <si>
    <t>5 PM  FLD  4</t>
  </si>
  <si>
    <t xml:space="preserve">    FASTPITCH  FRENZY</t>
  </si>
  <si>
    <t xml:space="preserve">                  NTC</t>
  </si>
  <si>
    <t xml:space="preserve">          HIGH  SCHOOL  </t>
  </si>
  <si>
    <t>LADYHAWKS</t>
  </si>
  <si>
    <t xml:space="preserve">            14/15U  GOLD</t>
  </si>
  <si>
    <t xml:space="preserve">     MARCH  MADNESS</t>
  </si>
  <si>
    <t xml:space="preserve">     EAST LAKE  PARK</t>
  </si>
  <si>
    <t>12:45 PM  FLD  S1</t>
  </si>
  <si>
    <t>2:15 PM  FLD  S1</t>
  </si>
  <si>
    <t>3:45 PM  FLD  S1</t>
  </si>
  <si>
    <t>ORANGE</t>
  </si>
  <si>
    <t>PURPLE</t>
  </si>
  <si>
    <t>10U</t>
  </si>
  <si>
    <t>HS</t>
  </si>
  <si>
    <t>GREEN</t>
  </si>
  <si>
    <t>YELLOW</t>
  </si>
  <si>
    <t>BLUE</t>
  </si>
  <si>
    <t>RED</t>
  </si>
  <si>
    <t>12U</t>
  </si>
  <si>
    <t>WILDFIRE</t>
  </si>
  <si>
    <t>BOOM</t>
  </si>
  <si>
    <t>BEAT CANCER W / A BAT</t>
  </si>
  <si>
    <t xml:space="preserve">         HIGH  SCHOOL</t>
  </si>
  <si>
    <t xml:space="preserve">      HANCOCK  PARK</t>
  </si>
  <si>
    <t>9 AM  FLD  2</t>
  </si>
  <si>
    <t>9 AM   FLD  1</t>
  </si>
  <si>
    <t xml:space="preserve">10:30 AM  FLD  1 </t>
  </si>
  <si>
    <t>10:30 AM   FLD  2</t>
  </si>
  <si>
    <t>12 PM  FLD  1</t>
  </si>
  <si>
    <t>14U  GAMES</t>
  </si>
  <si>
    <t>HS  GAMES</t>
  </si>
  <si>
    <t>FIELD  1</t>
  </si>
  <si>
    <t xml:space="preserve">  SWEETHEART  BALL</t>
  </si>
  <si>
    <t xml:space="preserve">       14/16U  SILVER</t>
  </si>
  <si>
    <t>8:30 AM  FLD  2</t>
  </si>
  <si>
    <t>10:00 AM  FLD  1</t>
  </si>
  <si>
    <t>11:30 AM  FLD  1</t>
  </si>
  <si>
    <t>1 PM  FLD  1</t>
  </si>
  <si>
    <t>8:30 AM  FLD 1</t>
  </si>
  <si>
    <t xml:space="preserve">          11:30 AM  FLD  2</t>
  </si>
  <si>
    <t xml:space="preserve">      GAMES</t>
  </si>
  <si>
    <t xml:space="preserve">         12U</t>
  </si>
  <si>
    <t>FIELD 5</t>
  </si>
  <si>
    <t xml:space="preserve"> 11:30 AM</t>
  </si>
  <si>
    <t>SWAT</t>
  </si>
  <si>
    <t>STORM</t>
  </si>
  <si>
    <t>AMBUSH</t>
  </si>
  <si>
    <t>GOLD</t>
  </si>
  <si>
    <t>SHARKS</t>
  </si>
  <si>
    <t>ELITE</t>
  </si>
  <si>
    <t>MAKOS</t>
  </si>
  <si>
    <t>STEALERS  WEST</t>
  </si>
  <si>
    <t>TWISTERS</t>
  </si>
  <si>
    <t>LIGHTNING</t>
  </si>
  <si>
    <t>MUSTANGS</t>
  </si>
  <si>
    <t>TOP GUN</t>
  </si>
  <si>
    <t xml:space="preserve">LOUISVILLE SLUGGER </t>
  </si>
  <si>
    <t xml:space="preserve">                   10U </t>
  </si>
  <si>
    <t xml:space="preserve">                 WOGC</t>
  </si>
  <si>
    <t>11 AM  FLD  GREEN</t>
  </si>
  <si>
    <t>12:30 PM  FLD  GREEN</t>
  </si>
  <si>
    <t>2 PM  FLD  GREEN</t>
  </si>
  <si>
    <t>3:30 PM  FLD  GREEN</t>
  </si>
  <si>
    <t>LOUISVILLE SLUGGER</t>
  </si>
  <si>
    <t xml:space="preserve">         HIGH SCHOOL</t>
  </si>
  <si>
    <t xml:space="preserve">      WOGC  /  OCOEE</t>
  </si>
  <si>
    <t>8 AM  FLD  RED</t>
  </si>
  <si>
    <t>8 AM  FLD  PURPLE</t>
  </si>
  <si>
    <t>8 AM  FLD  ORANGE</t>
  </si>
  <si>
    <t>11 AM  FLD  RED</t>
  </si>
  <si>
    <t>11 AM  FLD  PURPLE</t>
  </si>
  <si>
    <t>9:30 AM  FLD  RED</t>
  </si>
  <si>
    <t>12:30 PM  FLD  PURPLE</t>
  </si>
  <si>
    <t>2 PM  FLD  RED</t>
  </si>
  <si>
    <t>12:30 PM  FLD  RED</t>
  </si>
  <si>
    <t>9:30 AM  FLD  PURPLE</t>
  </si>
  <si>
    <t>3:30 PM  FLD  RED</t>
  </si>
  <si>
    <t>FIELD  2</t>
  </si>
  <si>
    <t>FIELD  3</t>
  </si>
  <si>
    <t>FIELD  4</t>
  </si>
  <si>
    <t>FIELD  5</t>
  </si>
  <si>
    <t>HEATWAVE</t>
  </si>
  <si>
    <t xml:space="preserve">ALL TEAMS WILL PLAY </t>
  </si>
  <si>
    <t>AT WOGC ON SUNDAY</t>
  </si>
  <si>
    <t>14U</t>
  </si>
  <si>
    <t>REBELS</t>
  </si>
  <si>
    <t>OUTLAWS</t>
  </si>
  <si>
    <t>SHOCK</t>
  </si>
  <si>
    <t>GAMECHANGERS</t>
  </si>
  <si>
    <t>CRUSH</t>
  </si>
  <si>
    <t>PFX</t>
  </si>
  <si>
    <t>WARRIORS</t>
  </si>
  <si>
    <t>HEAT</t>
  </si>
  <si>
    <t>RIPPERS</t>
  </si>
  <si>
    <t>RAZORBACKS</t>
  </si>
  <si>
    <t>HURRICANES</t>
  </si>
  <si>
    <t>RIPTIDE</t>
  </si>
  <si>
    <t>G FORCE</t>
  </si>
  <si>
    <t xml:space="preserve">REPORT  ALL </t>
  </si>
  <si>
    <t>THANKS !</t>
  </si>
  <si>
    <t>AS  SOON  AS</t>
  </si>
  <si>
    <t xml:space="preserve"> SCORES  TO  </t>
  </si>
  <si>
    <t xml:space="preserve">   SITE  DIRECTOR  </t>
  </si>
  <si>
    <t>DAWGS</t>
  </si>
  <si>
    <t xml:space="preserve">EACH  GAME  ENDS,  </t>
  </si>
  <si>
    <t>DOLPHINS</t>
  </si>
  <si>
    <t>THUNDER</t>
  </si>
  <si>
    <t>FURY</t>
  </si>
  <si>
    <t>FREEDOM</t>
  </si>
  <si>
    <t>HATTERS</t>
  </si>
  <si>
    <t>WILD</t>
  </si>
  <si>
    <t>PANTHERS</t>
  </si>
  <si>
    <t>SHOCKERS</t>
  </si>
  <si>
    <t>ALLSTARS</t>
  </si>
  <si>
    <t>CRUISERS</t>
  </si>
  <si>
    <t>REBELS SEAN</t>
  </si>
  <si>
    <t>VIPERS</t>
  </si>
  <si>
    <t>REBELS JUAN</t>
  </si>
  <si>
    <t>WILDCATS</t>
  </si>
  <si>
    <t>BOLTS</t>
  </si>
  <si>
    <t xml:space="preserve">WILDFIRE </t>
  </si>
  <si>
    <t>WILDCATS ECK</t>
  </si>
  <si>
    <t>D GIRLZ</t>
  </si>
  <si>
    <t>GFORCE</t>
  </si>
  <si>
    <t>BLAST</t>
  </si>
  <si>
    <t>RED RAGE</t>
  </si>
  <si>
    <t>DGIRLZ</t>
  </si>
  <si>
    <t>FIRECRACKER</t>
  </si>
  <si>
    <t>STEALERS</t>
  </si>
  <si>
    <t>REGULATORS</t>
  </si>
  <si>
    <t>…</t>
  </si>
  <si>
    <t>DIAMOND GIRLZ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</si>
</sst>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409]h:mm\ AM/PM;@"/>
  </numFmts>
  <fonts count="60" x14ac:knownFonts="1">
    <font>
      <sz val="10"/>
      <name val="Arial"/>
    </font>
    <font>
      <sz val="10"/>
      <name val="Arial"/>
    </font>
    <font>
      <sz val="10"/>
      <name val="Arial"/>
    </font>
    <font>
      <b/>
      <sz val="10"/>
      <color indexed="63"/>
      <name val="Arial"/>
      <family val="2"/>
    </font>
    <font>
      <b/>
      <i/>
      <sz val="10"/>
      <color indexed="63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color indexed="9"/>
      <name val="Arial"/>
      <family val="2"/>
    </font>
    <font>
      <u/>
      <sz val="10"/>
      <color indexed="12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u/>
      <sz val="10"/>
      <name val="Arial Narrow"/>
      <family val="2"/>
    </font>
    <font>
      <sz val="12"/>
      <name val="Arial Narrow"/>
      <family val="2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b/>
      <sz val="12"/>
      <color indexed="10"/>
      <name val="Arial Narrow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name val="Arial Black"/>
    </font>
    <font>
      <b/>
      <sz val="11"/>
      <name val="Arial Black"/>
    </font>
    <font>
      <b/>
      <sz val="11"/>
      <color indexed="63"/>
      <name val="Arial"/>
      <family val="2"/>
    </font>
    <font>
      <b/>
      <sz val="12"/>
      <color indexed="63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4"/>
      <color indexed="63"/>
      <name val="Arial"/>
      <family val="2"/>
    </font>
    <font>
      <b/>
      <sz val="14"/>
      <name val="Arial Narrow"/>
      <family val="2"/>
    </font>
    <font>
      <b/>
      <sz val="11"/>
      <name val="Arial Narrow"/>
      <family val="2"/>
    </font>
    <font>
      <b/>
      <i/>
      <sz val="12"/>
      <name val="Arial"/>
      <family val="2"/>
    </font>
    <font>
      <b/>
      <i/>
      <sz val="12"/>
      <name val="Arial Narrow"/>
      <family val="2"/>
    </font>
    <font>
      <b/>
      <i/>
      <sz val="8"/>
      <name val="Arial Narrow"/>
      <family val="2"/>
    </font>
    <font>
      <b/>
      <sz val="14"/>
      <name val="Arial Black"/>
      <family val="2"/>
    </font>
    <font>
      <sz val="14"/>
      <name val="Arial Black"/>
      <family val="2"/>
    </font>
    <font>
      <sz val="14"/>
      <name val="Arial Narrow"/>
      <family val="2"/>
    </font>
    <font>
      <b/>
      <i/>
      <sz val="10"/>
      <name val="Arial Narrow"/>
      <family val="2"/>
    </font>
    <font>
      <b/>
      <i/>
      <sz val="12"/>
      <name val="Cambria"/>
      <family val="1"/>
      <scheme val="major"/>
    </font>
    <font>
      <b/>
      <i/>
      <sz val="9"/>
      <name val="Cambria"/>
      <family val="1"/>
      <scheme val="major"/>
    </font>
    <font>
      <b/>
      <i/>
      <sz val="8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i/>
      <sz val="10"/>
      <name val="Cambria"/>
      <family val="1"/>
      <scheme val="major"/>
    </font>
    <font>
      <b/>
      <sz val="12"/>
      <color rgb="FFFF0000"/>
      <name val="Arial Narrow"/>
      <family val="2"/>
    </font>
    <font>
      <b/>
      <i/>
      <sz val="14"/>
      <name val="Arial"/>
      <family val="2"/>
    </font>
    <font>
      <sz val="10"/>
      <color theme="1"/>
      <name val="Arial"/>
      <family val="2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353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Border="1" applyAlignment="1"/>
    <xf numFmtId="0" fontId="3" fillId="0" borderId="1" xfId="0" applyFont="1" applyBorder="1"/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/>
    <xf numFmtId="0" fontId="3" fillId="2" borderId="5" xfId="0" applyFont="1" applyFill="1" applyBorder="1" applyAlignment="1">
      <alignment horizontal="center"/>
    </xf>
    <xf numFmtId="0" fontId="3" fillId="0" borderId="3" xfId="0" applyFont="1" applyBorder="1"/>
    <xf numFmtId="0" fontId="2" fillId="0" borderId="4" xfId="0" applyFont="1" applyBorder="1"/>
    <xf numFmtId="0" fontId="3" fillId="0" borderId="5" xfId="0" applyFont="1" applyBorder="1"/>
    <xf numFmtId="0" fontId="3" fillId="0" borderId="1" xfId="0" applyFont="1" applyBorder="1" applyAlignment="1"/>
    <xf numFmtId="0" fontId="3" fillId="0" borderId="7" xfId="0" applyFont="1" applyBorder="1" applyAlignment="1"/>
    <xf numFmtId="0" fontId="3" fillId="0" borderId="0" xfId="0" applyFont="1" applyFill="1" applyBorder="1" applyAlignment="1">
      <alignment horizontal="center"/>
    </xf>
    <xf numFmtId="0" fontId="2" fillId="0" borderId="1" xfId="0" applyFont="1" applyBorder="1"/>
    <xf numFmtId="0" fontId="3" fillId="0" borderId="5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0" xfId="0" applyFont="1" applyFill="1" applyBorder="1"/>
    <xf numFmtId="0" fontId="3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3" xfId="0" applyFont="1" applyBorder="1" applyAlignment="1"/>
    <xf numFmtId="0" fontId="3" fillId="2" borderId="0" xfId="0" applyFont="1" applyFill="1" applyAlignment="1"/>
    <xf numFmtId="0" fontId="2" fillId="0" borderId="5" xfId="0" applyFont="1" applyBorder="1"/>
    <xf numFmtId="0" fontId="2" fillId="2" borderId="0" xfId="0" applyFont="1" applyFill="1"/>
    <xf numFmtId="0" fontId="3" fillId="0" borderId="5" xfId="0" applyFont="1" applyBorder="1" applyAlignment="1"/>
    <xf numFmtId="0" fontId="3" fillId="2" borderId="1" xfId="0" applyFont="1" applyFill="1" applyBorder="1" applyAlignment="1"/>
    <xf numFmtId="0" fontId="6" fillId="0" borderId="0" xfId="0" applyFont="1" applyAlignment="1">
      <alignment horizontal="center"/>
    </xf>
    <xf numFmtId="0" fontId="2" fillId="2" borderId="1" xfId="0" applyFont="1" applyFill="1" applyBorder="1"/>
    <xf numFmtId="0" fontId="7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8" xfId="0" applyFont="1" applyBorder="1"/>
    <xf numFmtId="0" fontId="7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164" fontId="8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0" borderId="0" xfId="3" applyFont="1" applyAlignment="1">
      <alignment horizontal="center" vertical="center" wrapText="1"/>
    </xf>
    <xf numFmtId="0" fontId="15" fillId="3" borderId="0" xfId="3" applyFont="1" applyFill="1" applyAlignment="1">
      <alignment horizontal="center"/>
    </xf>
    <xf numFmtId="0" fontId="13" fillId="0" borderId="0" xfId="3" applyFont="1"/>
    <xf numFmtId="0" fontId="14" fillId="0" borderId="0" xfId="4" applyFont="1"/>
    <xf numFmtId="0" fontId="13" fillId="0" borderId="0" xfId="4" applyFont="1"/>
    <xf numFmtId="0" fontId="14" fillId="0" borderId="0" xfId="4" applyFont="1" applyAlignment="1">
      <alignment horizontal="center"/>
    </xf>
    <xf numFmtId="164" fontId="17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3" fontId="18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19" fillId="0" borderId="0" xfId="0" applyNumberFormat="1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164" fontId="24" fillId="0" borderId="0" xfId="0" applyNumberFormat="1" applyFont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43" fontId="1" fillId="0" borderId="0" xfId="1" applyFont="1" applyBorder="1" applyAlignment="1">
      <alignment vertical="center"/>
    </xf>
    <xf numFmtId="43" fontId="21" fillId="0" borderId="0" xfId="0" applyNumberFormat="1" applyFont="1" applyFill="1" applyBorder="1" applyAlignment="1">
      <alignment horizontal="center" vertical="center"/>
    </xf>
    <xf numFmtId="43" fontId="19" fillId="0" borderId="1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43" fontId="19" fillId="0" borderId="11" xfId="0" applyNumberFormat="1" applyFont="1" applyFill="1" applyBorder="1" applyAlignment="1">
      <alignment horizontal="center" vertical="center"/>
    </xf>
    <xf numFmtId="43" fontId="19" fillId="0" borderId="0" xfId="0" applyNumberFormat="1" applyFont="1" applyFill="1" applyBorder="1" applyAlignment="1">
      <alignment horizontal="center" vertical="center"/>
    </xf>
    <xf numFmtId="43" fontId="22" fillId="0" borderId="0" xfId="0" applyNumberFormat="1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43" fontId="18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164" fontId="17" fillId="0" borderId="0" xfId="0" applyNumberFormat="1" applyFont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19" fillId="0" borderId="11" xfId="0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/>
    </xf>
    <xf numFmtId="43" fontId="19" fillId="0" borderId="0" xfId="0" applyNumberFormat="1" applyFont="1" applyFill="1" applyBorder="1" applyAlignment="1">
      <alignment horizontal="left" vertical="center"/>
    </xf>
    <xf numFmtId="43" fontId="26" fillId="0" borderId="0" xfId="0" applyNumberFormat="1" applyFont="1" applyFill="1" applyBorder="1" applyAlignment="1">
      <alignment horizontal="left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vertical="center"/>
    </xf>
    <xf numFmtId="15" fontId="27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4" fontId="28" fillId="0" borderId="0" xfId="0" applyNumberFormat="1" applyFont="1" applyFill="1" applyBorder="1" applyAlignment="1">
      <alignment horizontal="center" vertical="center"/>
    </xf>
    <xf numFmtId="164" fontId="29" fillId="0" borderId="0" xfId="0" applyNumberFormat="1" applyFont="1" applyFill="1" applyBorder="1" applyAlignment="1">
      <alignment horizontal="center" vertical="center"/>
    </xf>
    <xf numFmtId="16" fontId="6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164" fontId="29" fillId="0" borderId="0" xfId="0" applyNumberFormat="1" applyFont="1" applyBorder="1" applyAlignment="1">
      <alignment horizontal="center" vertical="center"/>
    </xf>
    <xf numFmtId="20" fontId="6" fillId="0" borderId="0" xfId="0" applyNumberFormat="1" applyFont="1" applyFill="1" applyBorder="1" applyAlignment="1">
      <alignment horizontal="center" vertical="center"/>
    </xf>
    <xf numFmtId="0" fontId="12" fillId="0" borderId="0" xfId="3" applyFont="1" applyAlignment="1">
      <alignment horizontal="center" vertical="center" wrapText="1"/>
    </xf>
    <xf numFmtId="0" fontId="10" fillId="0" borderId="12" xfId="3" applyFont="1" applyBorder="1" applyAlignment="1">
      <alignment horizontal="center" vertical="center" wrapText="1"/>
    </xf>
    <xf numFmtId="0" fontId="11" fillId="0" borderId="12" xfId="3" applyFont="1" applyBorder="1" applyAlignment="1">
      <alignment horizontal="center" vertical="center" wrapText="1"/>
    </xf>
    <xf numFmtId="0" fontId="13" fillId="5" borderId="12" xfId="3" applyFont="1" applyFill="1" applyBorder="1" applyAlignment="1">
      <alignment horizontal="center"/>
    </xf>
    <xf numFmtId="0" fontId="14" fillId="5" borderId="12" xfId="3" applyFont="1" applyFill="1" applyBorder="1" applyAlignment="1">
      <alignment horizontal="center"/>
    </xf>
    <xf numFmtId="0" fontId="14" fillId="3" borderId="12" xfId="3" applyFont="1" applyFill="1" applyBorder="1" applyAlignment="1">
      <alignment horizontal="center"/>
    </xf>
    <xf numFmtId="0" fontId="6" fillId="0" borderId="0" xfId="0" applyFont="1" applyAlignment="1">
      <alignment horizontal="left"/>
    </xf>
    <xf numFmtId="16" fontId="6" fillId="0" borderId="0" xfId="0" applyNumberFormat="1" applyFont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0" borderId="0" xfId="1" applyNumberFormat="1" applyFont="1" applyBorder="1" applyAlignment="1">
      <alignment horizontal="center"/>
    </xf>
    <xf numFmtId="0" fontId="18" fillId="0" borderId="13" xfId="0" applyFont="1" applyBorder="1" applyAlignment="1">
      <alignment horizontal="left"/>
    </xf>
    <xf numFmtId="43" fontId="32" fillId="0" borderId="0" xfId="1" applyFont="1" applyBorder="1" applyAlignment="1">
      <alignment horizontal="left" vertical="top"/>
    </xf>
    <xf numFmtId="0" fontId="6" fillId="0" borderId="6" xfId="0" applyFont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43" fontId="18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43" fontId="18" fillId="0" borderId="13" xfId="1" applyFont="1" applyBorder="1" applyAlignment="1">
      <alignment horizontal="left"/>
    </xf>
    <xf numFmtId="18" fontId="6" fillId="0" borderId="14" xfId="0" applyNumberFormat="1" applyFont="1" applyBorder="1" applyAlignment="1">
      <alignment horizontal="left"/>
    </xf>
    <xf numFmtId="43" fontId="18" fillId="0" borderId="0" xfId="0" applyNumberFormat="1" applyFont="1" applyFill="1" applyBorder="1" applyAlignment="1"/>
    <xf numFmtId="18" fontId="6" fillId="0" borderId="0" xfId="0" applyNumberFormat="1" applyFont="1" applyFill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2" xfId="0" applyFont="1" applyFill="1" applyBorder="1" applyAlignment="1">
      <alignment horizontal="center"/>
    </xf>
    <xf numFmtId="0" fontId="2" fillId="0" borderId="12" xfId="0" applyFont="1" applyFill="1" applyBorder="1"/>
    <xf numFmtId="43" fontId="1" fillId="0" borderId="0" xfId="1" applyFont="1"/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/>
    <xf numFmtId="18" fontId="6" fillId="0" borderId="15" xfId="0" applyNumberFormat="1" applyFont="1" applyBorder="1" applyAlignment="1">
      <alignment horizontal="left"/>
    </xf>
    <xf numFmtId="43" fontId="18" fillId="0" borderId="13" xfId="1" applyFont="1" applyFill="1" applyBorder="1" applyAlignment="1">
      <alignment horizontal="left"/>
    </xf>
    <xf numFmtId="0" fontId="6" fillId="0" borderId="12" xfId="0" applyFont="1" applyFill="1" applyBorder="1"/>
    <xf numFmtId="20" fontId="22" fillId="0" borderId="12" xfId="0" applyNumberFormat="1" applyFont="1" applyFill="1" applyBorder="1"/>
    <xf numFmtId="164" fontId="2" fillId="0" borderId="12" xfId="0" applyNumberFormat="1" applyFont="1" applyFill="1" applyBorder="1"/>
    <xf numFmtId="43" fontId="26" fillId="0" borderId="0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left"/>
    </xf>
    <xf numFmtId="43" fontId="16" fillId="0" borderId="0" xfId="2" applyNumberFormat="1" applyFill="1" applyBorder="1" applyAlignment="1" applyProtection="1">
      <alignment horizontal="left"/>
    </xf>
    <xf numFmtId="43" fontId="2" fillId="0" borderId="12" xfId="0" applyNumberFormat="1" applyFont="1" applyFill="1" applyBorder="1" applyAlignment="1">
      <alignment horizontal="left"/>
    </xf>
    <xf numFmtId="0" fontId="6" fillId="0" borderId="12" xfId="0" applyFont="1" applyFill="1" applyBorder="1" applyAlignment="1">
      <alignment horizontal="left"/>
    </xf>
    <xf numFmtId="18" fontId="0" fillId="0" borderId="15" xfId="0" applyNumberFormat="1" applyBorder="1" applyAlignment="1">
      <alignment horizontal="left"/>
    </xf>
    <xf numFmtId="43" fontId="2" fillId="0" borderId="12" xfId="0" applyNumberFormat="1" applyFont="1" applyFill="1" applyBorder="1" applyAlignment="1"/>
    <xf numFmtId="0" fontId="0" fillId="0" borderId="15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12" xfId="0" applyFill="1" applyBorder="1" applyAlignment="1">
      <alignment horizontal="center"/>
    </xf>
    <xf numFmtId="0" fontId="18" fillId="0" borderId="12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43" fontId="18" fillId="0" borderId="12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33" fillId="5" borderId="12" xfId="3" applyFont="1" applyFill="1" applyBorder="1" applyAlignment="1">
      <alignment horizontal="center"/>
    </xf>
    <xf numFmtId="0" fontId="50" fillId="0" borderId="0" xfId="0" applyFont="1" applyFill="1" applyBorder="1" applyAlignment="1">
      <alignment horizontal="center" vertical="center"/>
    </xf>
    <xf numFmtId="43" fontId="50" fillId="0" borderId="0" xfId="0" applyNumberFormat="1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left" vertical="center"/>
    </xf>
    <xf numFmtId="43" fontId="51" fillId="0" borderId="0" xfId="0" applyNumberFormat="1" applyFont="1" applyFill="1" applyBorder="1" applyAlignment="1">
      <alignment horizontal="left" vertical="center"/>
    </xf>
    <xf numFmtId="0" fontId="6" fillId="0" borderId="16" xfId="0" applyFont="1" applyBorder="1" applyAlignment="1">
      <alignment horizontal="center"/>
    </xf>
    <xf numFmtId="18" fontId="6" fillId="0" borderId="17" xfId="0" quotePrefix="1" applyNumberFormat="1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0" fillId="0" borderId="0" xfId="0" applyBorder="1" applyAlignment="1"/>
    <xf numFmtId="0" fontId="0" fillId="0" borderId="12" xfId="0" applyFill="1" applyBorder="1"/>
    <xf numFmtId="0" fontId="11" fillId="0" borderId="12" xfId="0" applyFont="1" applyFill="1" applyBorder="1" applyAlignment="1">
      <alignment horizontal="center"/>
    </xf>
    <xf numFmtId="0" fontId="50" fillId="0" borderId="0" xfId="0" applyNumberFormat="1" applyFont="1" applyFill="1" applyBorder="1" applyAlignment="1">
      <alignment horizontal="center" vertical="center"/>
    </xf>
    <xf numFmtId="0" fontId="52" fillId="0" borderId="0" xfId="0" applyNumberFormat="1" applyFont="1" applyFill="1" applyBorder="1" applyAlignment="1">
      <alignment horizontal="left" vertical="center"/>
    </xf>
    <xf numFmtId="0" fontId="53" fillId="0" borderId="0" xfId="0" applyNumberFormat="1" applyFont="1" applyFill="1" applyBorder="1" applyAlignment="1">
      <alignment horizontal="center" vertical="center"/>
    </xf>
    <xf numFmtId="0" fontId="51" fillId="0" borderId="0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0" fillId="6" borderId="0" xfId="0" applyNumberFormat="1" applyFont="1" applyFill="1" applyBorder="1" applyAlignment="1">
      <alignment horizontal="center" vertical="center"/>
    </xf>
    <xf numFmtId="164" fontId="24" fillId="6" borderId="0" xfId="0" applyNumberFormat="1" applyFont="1" applyFill="1" applyBorder="1" applyAlignment="1">
      <alignment horizontal="right" vertical="center"/>
    </xf>
    <xf numFmtId="0" fontId="54" fillId="6" borderId="0" xfId="0" applyNumberFormat="1" applyFont="1" applyFill="1" applyBorder="1" applyAlignment="1">
      <alignment vertical="center"/>
    </xf>
    <xf numFmtId="0" fontId="34" fillId="6" borderId="0" xfId="0" applyFont="1" applyFill="1" applyBorder="1" applyAlignment="1">
      <alignment horizontal="center" vertical="center"/>
    </xf>
    <xf numFmtId="0" fontId="37" fillId="0" borderId="0" xfId="0" applyFont="1" applyAlignment="1"/>
    <xf numFmtId="0" fontId="36" fillId="0" borderId="0" xfId="0" applyFont="1"/>
    <xf numFmtId="0" fontId="33" fillId="7" borderId="0" xfId="0" applyFont="1" applyFill="1"/>
    <xf numFmtId="0" fontId="38" fillId="7" borderId="0" xfId="0" applyFont="1" applyFill="1"/>
    <xf numFmtId="0" fontId="36" fillId="0" borderId="0" xfId="0" applyFont="1" applyAlignment="1"/>
    <xf numFmtId="0" fontId="37" fillId="7" borderId="0" xfId="0" applyFont="1" applyFill="1" applyAlignment="1"/>
    <xf numFmtId="0" fontId="36" fillId="7" borderId="0" xfId="0" applyFont="1" applyFill="1"/>
    <xf numFmtId="0" fontId="19" fillId="8" borderId="11" xfId="0" applyFont="1" applyFill="1" applyBorder="1" applyAlignment="1">
      <alignment horizontal="center" vertical="center"/>
    </xf>
    <xf numFmtId="0" fontId="19" fillId="8" borderId="10" xfId="0" applyFont="1" applyFill="1" applyBorder="1" applyAlignment="1">
      <alignment horizontal="center" vertical="center"/>
    </xf>
    <xf numFmtId="0" fontId="25" fillId="6" borderId="0" xfId="0" applyFont="1" applyFill="1" applyBorder="1" applyAlignment="1">
      <alignment horizontal="center" vertical="center"/>
    </xf>
    <xf numFmtId="20" fontId="19" fillId="6" borderId="0" xfId="0" applyNumberFormat="1" applyFont="1" applyFill="1" applyBorder="1" applyAlignment="1">
      <alignment horizontal="center" vertical="center"/>
    </xf>
    <xf numFmtId="0" fontId="0" fillId="6" borderId="0" xfId="0" applyFill="1" applyBorder="1" applyAlignment="1">
      <alignment vertical="center"/>
    </xf>
    <xf numFmtId="20" fontId="2" fillId="6" borderId="0" xfId="0" applyNumberFormat="1" applyFont="1" applyFill="1" applyBorder="1" applyAlignment="1">
      <alignment horizontal="center" vertical="center"/>
    </xf>
    <xf numFmtId="0" fontId="55" fillId="6" borderId="0" xfId="0" applyFont="1" applyFill="1" applyBorder="1" applyAlignment="1">
      <alignment horizontal="center" vertical="center"/>
    </xf>
    <xf numFmtId="0" fontId="19" fillId="6" borderId="0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vertical="center"/>
    </xf>
    <xf numFmtId="0" fontId="19" fillId="6" borderId="10" xfId="0" applyFont="1" applyFill="1" applyBorder="1" applyAlignment="1">
      <alignment horizontal="center" vertical="center"/>
    </xf>
    <xf numFmtId="0" fontId="19" fillId="6" borderId="11" xfId="0" applyFont="1" applyFill="1" applyBorder="1" applyAlignment="1">
      <alignment horizontal="center" vertical="center"/>
    </xf>
    <xf numFmtId="0" fontId="4" fillId="6" borderId="0" xfId="0" applyFont="1" applyFill="1" applyBorder="1"/>
    <xf numFmtId="164" fontId="8" fillId="7" borderId="0" xfId="0" applyNumberFormat="1" applyFont="1" applyFill="1" applyAlignment="1">
      <alignment horizontal="center"/>
    </xf>
    <xf numFmtId="0" fontId="3" fillId="7" borderId="0" xfId="0" applyFont="1" applyFill="1" applyAlignment="1"/>
    <xf numFmtId="0" fontId="36" fillId="7" borderId="0" xfId="0" applyFont="1" applyFill="1" applyAlignment="1"/>
    <xf numFmtId="0" fontId="50" fillId="6" borderId="10" xfId="0" applyNumberFormat="1" applyFont="1" applyFill="1" applyBorder="1" applyAlignment="1">
      <alignment horizontal="center" vertical="center"/>
    </xf>
    <xf numFmtId="0" fontId="50" fillId="6" borderId="11" xfId="0" applyNumberFormat="1" applyFont="1" applyFill="1" applyBorder="1" applyAlignment="1">
      <alignment horizontal="center" vertical="center"/>
    </xf>
    <xf numFmtId="0" fontId="53" fillId="6" borderId="0" xfId="0" applyNumberFormat="1" applyFont="1" applyFill="1" applyBorder="1" applyAlignment="1">
      <alignment horizontal="center" vertical="center"/>
    </xf>
    <xf numFmtId="0" fontId="37" fillId="6" borderId="0" xfId="0" applyFont="1" applyFill="1" applyAlignment="1"/>
    <xf numFmtId="0" fontId="3" fillId="6" borderId="0" xfId="0" applyFont="1" applyFill="1" applyAlignment="1"/>
    <xf numFmtId="0" fontId="21" fillId="6" borderId="0" xfId="0" applyFont="1" applyFill="1" applyBorder="1" applyAlignment="1">
      <alignment horizontal="center" vertical="center"/>
    </xf>
    <xf numFmtId="0" fontId="22" fillId="6" borderId="0" xfId="0" applyFont="1" applyFill="1" applyBorder="1" applyAlignment="1">
      <alignment horizontal="left" vertical="center"/>
    </xf>
    <xf numFmtId="0" fontId="21" fillId="6" borderId="0" xfId="0" applyFont="1" applyFill="1" applyBorder="1" applyAlignment="1">
      <alignment horizontal="center" vertical="center"/>
    </xf>
    <xf numFmtId="43" fontId="19" fillId="6" borderId="0" xfId="0" applyNumberFormat="1" applyFont="1" applyFill="1" applyBorder="1" applyAlignment="1">
      <alignment horizontal="center" vertical="center"/>
    </xf>
    <xf numFmtId="0" fontId="36" fillId="6" borderId="0" xfId="0" applyFont="1" applyFill="1"/>
    <xf numFmtId="0" fontId="4" fillId="7" borderId="0" xfId="0" applyFont="1" applyFill="1" applyBorder="1"/>
    <xf numFmtId="0" fontId="8" fillId="7" borderId="0" xfId="0" applyNumberFormat="1" applyFont="1" applyFill="1" applyAlignment="1">
      <alignment horizontal="center"/>
    </xf>
    <xf numFmtId="0" fontId="19" fillId="7" borderId="10" xfId="0" applyFont="1" applyFill="1" applyBorder="1" applyAlignment="1">
      <alignment horizontal="left" vertical="center"/>
    </xf>
    <xf numFmtId="0" fontId="19" fillId="7" borderId="11" xfId="0" applyFont="1" applyFill="1" applyBorder="1" applyAlignment="1">
      <alignment horizontal="left" vertical="center"/>
    </xf>
    <xf numFmtId="0" fontId="43" fillId="4" borderId="0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164" fontId="28" fillId="0" borderId="0" xfId="0" applyNumberFormat="1" applyFont="1" applyBorder="1" applyAlignment="1">
      <alignment horizontal="right" vertical="center"/>
    </xf>
    <xf numFmtId="0" fontId="19" fillId="9" borderId="10" xfId="0" applyNumberFormat="1" applyFont="1" applyFill="1" applyBorder="1" applyAlignment="1">
      <alignment horizontal="center" vertical="center"/>
    </xf>
    <xf numFmtId="0" fontId="19" fillId="9" borderId="11" xfId="0" applyNumberFormat="1" applyFont="1" applyFill="1" applyBorder="1" applyAlignment="1">
      <alignment horizontal="center" vertical="center"/>
    </xf>
    <xf numFmtId="0" fontId="44" fillId="0" borderId="0" xfId="0" applyNumberFormat="1" applyFont="1" applyFill="1" applyBorder="1" applyAlignment="1">
      <alignment horizontal="center" vertical="center"/>
    </xf>
    <xf numFmtId="0" fontId="44" fillId="6" borderId="0" xfId="0" applyNumberFormat="1" applyFont="1" applyFill="1" applyBorder="1" applyAlignment="1">
      <alignment horizontal="center" vertical="center"/>
    </xf>
    <xf numFmtId="0" fontId="45" fillId="0" borderId="0" xfId="0" applyNumberFormat="1" applyFont="1" applyFill="1" applyBorder="1" applyAlignment="1">
      <alignment horizontal="left" vertical="center"/>
    </xf>
    <xf numFmtId="0" fontId="19" fillId="6" borderId="0" xfId="0" applyNumberFormat="1" applyFont="1" applyFill="1" applyBorder="1" applyAlignment="1">
      <alignment horizontal="center" vertical="center"/>
    </xf>
    <xf numFmtId="0" fontId="42" fillId="9" borderId="10" xfId="0" applyNumberFormat="1" applyFont="1" applyFill="1" applyBorder="1" applyAlignment="1">
      <alignment horizontal="center" vertical="center"/>
    </xf>
    <xf numFmtId="0" fontId="19" fillId="8" borderId="10" xfId="0" applyNumberFormat="1" applyFont="1" applyFill="1" applyBorder="1" applyAlignment="1">
      <alignment horizontal="center" vertical="center"/>
    </xf>
    <xf numFmtId="0" fontId="42" fillId="8" borderId="11" xfId="0" applyNumberFormat="1" applyFont="1" applyFill="1" applyBorder="1" applyAlignment="1">
      <alignment horizontal="center" vertical="center"/>
    </xf>
    <xf numFmtId="0" fontId="19" fillId="8" borderId="11" xfId="0" applyNumberFormat="1" applyFont="1" applyFill="1" applyBorder="1" applyAlignment="1">
      <alignment horizontal="center" vertical="center"/>
    </xf>
    <xf numFmtId="0" fontId="19" fillId="7" borderId="10" xfId="0" applyNumberFormat="1" applyFont="1" applyFill="1" applyBorder="1" applyAlignment="1">
      <alignment horizontal="center" vertical="center"/>
    </xf>
    <xf numFmtId="0" fontId="19" fillId="7" borderId="11" xfId="0" applyNumberFormat="1" applyFont="1" applyFill="1" applyBorder="1" applyAlignment="1">
      <alignment horizontal="center" vertical="center"/>
    </xf>
    <xf numFmtId="0" fontId="2" fillId="6" borderId="0" xfId="0" applyFont="1" applyFill="1"/>
    <xf numFmtId="164" fontId="8" fillId="8" borderId="0" xfId="0" applyNumberFormat="1" applyFont="1" applyFill="1" applyAlignment="1">
      <alignment horizontal="center"/>
    </xf>
    <xf numFmtId="164" fontId="8" fillId="10" borderId="0" xfId="0" applyNumberFormat="1" applyFont="1" applyFill="1" applyAlignment="1">
      <alignment horizontal="center"/>
    </xf>
    <xf numFmtId="164" fontId="8" fillId="11" borderId="0" xfId="0" applyNumberFormat="1" applyFont="1" applyFill="1" applyAlignment="1">
      <alignment horizontal="center"/>
    </xf>
    <xf numFmtId="0" fontId="19" fillId="8" borderId="10" xfId="0" applyFont="1" applyFill="1" applyBorder="1" applyAlignment="1">
      <alignment horizontal="center" vertical="center"/>
    </xf>
    <xf numFmtId="0" fontId="19" fillId="8" borderId="11" xfId="0" applyFont="1" applyFill="1" applyBorder="1" applyAlignment="1">
      <alignment horizontal="center" vertical="center"/>
    </xf>
    <xf numFmtId="0" fontId="44" fillId="7" borderId="10" xfId="0" applyNumberFormat="1" applyFont="1" applyFill="1" applyBorder="1" applyAlignment="1">
      <alignment horizontal="center" vertical="center"/>
    </xf>
    <xf numFmtId="0" fontId="44" fillId="7" borderId="11" xfId="0" applyNumberFormat="1" applyFont="1" applyFill="1" applyBorder="1" applyAlignment="1">
      <alignment horizontal="center" vertical="center"/>
    </xf>
    <xf numFmtId="0" fontId="44" fillId="12" borderId="10" xfId="0" applyNumberFormat="1" applyFont="1" applyFill="1" applyBorder="1" applyAlignment="1">
      <alignment horizontal="center" vertical="center"/>
    </xf>
    <xf numFmtId="0" fontId="44" fillId="12" borderId="11" xfId="0" applyNumberFormat="1" applyFont="1" applyFill="1" applyBorder="1" applyAlignment="1">
      <alignment horizontal="center" vertical="center"/>
    </xf>
    <xf numFmtId="0" fontId="43" fillId="6" borderId="0" xfId="0" applyFont="1" applyFill="1" applyBorder="1" applyAlignment="1">
      <alignment horizontal="center" vertical="center"/>
    </xf>
    <xf numFmtId="0" fontId="49" fillId="6" borderId="0" xfId="0" applyNumberFormat="1" applyFont="1" applyFill="1" applyBorder="1" applyAlignment="1">
      <alignment vertical="center"/>
    </xf>
    <xf numFmtId="43" fontId="44" fillId="13" borderId="0" xfId="0" applyNumberFormat="1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center"/>
    </xf>
    <xf numFmtId="0" fontId="19" fillId="7" borderId="11" xfId="0" applyFont="1" applyFill="1" applyBorder="1" applyAlignment="1">
      <alignment horizontal="center" vertical="center"/>
    </xf>
    <xf numFmtId="0" fontId="55" fillId="6" borderId="10" xfId="0" applyFont="1" applyFill="1" applyBorder="1" applyAlignment="1">
      <alignment horizontal="center" vertical="center"/>
    </xf>
    <xf numFmtId="43" fontId="18" fillId="6" borderId="0" xfId="0" applyNumberFormat="1" applyFont="1" applyFill="1" applyBorder="1" applyAlignment="1">
      <alignment horizontal="left" vertical="center"/>
    </xf>
    <xf numFmtId="0" fontId="55" fillId="6" borderId="11" xfId="0" applyFont="1" applyFill="1" applyBorder="1" applyAlignment="1">
      <alignment horizontal="center" vertical="center"/>
    </xf>
    <xf numFmtId="43" fontId="26" fillId="6" borderId="0" xfId="0" applyNumberFormat="1" applyFont="1" applyFill="1" applyBorder="1" applyAlignment="1">
      <alignment horizontal="left" vertical="center"/>
    </xf>
    <xf numFmtId="0" fontId="56" fillId="4" borderId="0" xfId="0" applyFont="1" applyFill="1" applyBorder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56" fillId="6" borderId="0" xfId="0" applyFont="1" applyFill="1" applyBorder="1" applyAlignment="1">
      <alignment horizontal="center" vertical="center"/>
    </xf>
    <xf numFmtId="18" fontId="44" fillId="6" borderId="0" xfId="0" applyNumberFormat="1" applyFont="1" applyFill="1" applyBorder="1" applyAlignment="1">
      <alignment horizontal="center" vertical="center"/>
    </xf>
    <xf numFmtId="0" fontId="44" fillId="8" borderId="10" xfId="0" applyNumberFormat="1" applyFont="1" applyFill="1" applyBorder="1" applyAlignment="1">
      <alignment horizontal="center" vertical="center"/>
    </xf>
    <xf numFmtId="0" fontId="44" fillId="8" borderId="11" xfId="0" applyNumberFormat="1" applyFont="1" applyFill="1" applyBorder="1" applyAlignment="1">
      <alignment horizontal="center" vertical="center"/>
    </xf>
    <xf numFmtId="0" fontId="44" fillId="15" borderId="10" xfId="0" applyNumberFormat="1" applyFont="1" applyFill="1" applyBorder="1" applyAlignment="1">
      <alignment horizontal="center" vertical="center"/>
    </xf>
    <xf numFmtId="0" fontId="44" fillId="15" borderId="11" xfId="0" applyNumberFormat="1" applyFont="1" applyFill="1" applyBorder="1" applyAlignment="1">
      <alignment horizontal="center" vertical="center"/>
    </xf>
    <xf numFmtId="0" fontId="50" fillId="11" borderId="0" xfId="0" applyNumberFormat="1" applyFont="1" applyFill="1" applyBorder="1" applyAlignment="1">
      <alignment horizontal="center" vertical="center"/>
    </xf>
    <xf numFmtId="0" fontId="52" fillId="11" borderId="0" xfId="0" applyNumberFormat="1" applyFont="1" applyFill="1" applyBorder="1" applyAlignment="1">
      <alignment horizontal="left" vertical="center"/>
    </xf>
    <xf numFmtId="43" fontId="22" fillId="11" borderId="0" xfId="0" applyNumberFormat="1" applyFont="1" applyFill="1" applyBorder="1" applyAlignment="1">
      <alignment horizontal="left" vertical="center"/>
    </xf>
    <xf numFmtId="43" fontId="50" fillId="11" borderId="0" xfId="1" applyFont="1" applyFill="1" applyBorder="1" applyAlignment="1">
      <alignment horizontal="left" vertical="center"/>
    </xf>
    <xf numFmtId="0" fontId="21" fillId="6" borderId="0" xfId="0" applyFont="1" applyFill="1" applyBorder="1" applyAlignment="1">
      <alignment horizontal="center" vertical="center"/>
    </xf>
    <xf numFmtId="0" fontId="19" fillId="6" borderId="0" xfId="0" applyFont="1" applyFill="1" applyBorder="1" applyAlignment="1">
      <alignment horizontal="center" vertical="center"/>
    </xf>
    <xf numFmtId="0" fontId="21" fillId="6" borderId="0" xfId="0" applyFont="1" applyFill="1" applyBorder="1" applyAlignment="1">
      <alignment horizontal="center" vertical="center"/>
    </xf>
    <xf numFmtId="0" fontId="19" fillId="6" borderId="0" xfId="0" applyFont="1" applyFill="1" applyBorder="1" applyAlignment="1">
      <alignment horizontal="center" vertical="center"/>
    </xf>
    <xf numFmtId="0" fontId="42" fillId="7" borderId="11" xfId="0" applyFont="1" applyFill="1" applyBorder="1" applyAlignment="1">
      <alignment horizontal="center" vertical="center"/>
    </xf>
    <xf numFmtId="0" fontId="42" fillId="7" borderId="10" xfId="0" applyFont="1" applyFill="1" applyBorder="1" applyAlignment="1">
      <alignment horizontal="center" vertical="center"/>
    </xf>
    <xf numFmtId="0" fontId="19" fillId="12" borderId="10" xfId="0" applyFont="1" applyFill="1" applyBorder="1" applyAlignment="1">
      <alignment horizontal="center" vertical="center"/>
    </xf>
    <xf numFmtId="0" fontId="19" fillId="12" borderId="11" xfId="0" applyFont="1" applyFill="1" applyBorder="1" applyAlignment="1">
      <alignment horizontal="center" vertical="center"/>
    </xf>
    <xf numFmtId="0" fontId="57" fillId="0" borderId="0" xfId="0" applyFont="1" applyBorder="1" applyAlignment="1">
      <alignment vertical="center"/>
    </xf>
    <xf numFmtId="0" fontId="59" fillId="6" borderId="0" xfId="0" applyFont="1" applyFill="1" applyBorder="1" applyAlignment="1">
      <alignment horizontal="center" vertical="center"/>
    </xf>
    <xf numFmtId="0" fontId="19" fillId="14" borderId="10" xfId="0" applyFont="1" applyFill="1" applyBorder="1" applyAlignment="1">
      <alignment horizontal="center" vertical="center"/>
    </xf>
    <xf numFmtId="0" fontId="19" fillId="14" borderId="11" xfId="0" applyFont="1" applyFill="1" applyBorder="1" applyAlignment="1">
      <alignment horizontal="center" vertical="center"/>
    </xf>
    <xf numFmtId="0" fontId="58" fillId="14" borderId="10" xfId="0" applyFont="1" applyFill="1" applyBorder="1" applyAlignment="1">
      <alignment horizontal="center" vertical="center"/>
    </xf>
    <xf numFmtId="0" fontId="59" fillId="14" borderId="11" xfId="0" applyFont="1" applyFill="1" applyBorder="1" applyAlignment="1">
      <alignment horizontal="center" vertical="center"/>
    </xf>
    <xf numFmtId="0" fontId="59" fillId="14" borderId="10" xfId="0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horizontal="left" vertical="center"/>
    </xf>
    <xf numFmtId="0" fontId="18" fillId="6" borderId="0" xfId="0" applyFont="1" applyFill="1" applyBorder="1" applyAlignment="1">
      <alignment horizontal="left" vertical="center"/>
    </xf>
    <xf numFmtId="0" fontId="19" fillId="10" borderId="10" xfId="0" applyFont="1" applyFill="1" applyBorder="1" applyAlignment="1">
      <alignment horizontal="center" vertical="center"/>
    </xf>
    <xf numFmtId="0" fontId="19" fillId="10" borderId="11" xfId="0" applyFont="1" applyFill="1" applyBorder="1" applyAlignment="1">
      <alignment horizontal="center" vertical="center"/>
    </xf>
    <xf numFmtId="0" fontId="19" fillId="6" borderId="0" xfId="0" applyFont="1" applyFill="1" applyBorder="1" applyAlignment="1">
      <alignment horizontal="center" vertical="center"/>
    </xf>
    <xf numFmtId="0" fontId="19" fillId="10" borderId="12" xfId="0" applyFont="1" applyFill="1" applyBorder="1" applyAlignment="1">
      <alignment horizontal="center" vertical="center"/>
    </xf>
    <xf numFmtId="0" fontId="19" fillId="8" borderId="12" xfId="0" applyFont="1" applyFill="1" applyBorder="1" applyAlignment="1">
      <alignment horizontal="center" vertical="center"/>
    </xf>
    <xf numFmtId="43" fontId="41" fillId="6" borderId="0" xfId="1" applyFont="1" applyFill="1" applyBorder="1" applyAlignment="1">
      <alignment horizontal="center" vertical="center"/>
    </xf>
    <xf numFmtId="0" fontId="10" fillId="0" borderId="12" xfId="3" applyFont="1" applyBorder="1" applyAlignment="1">
      <alignment horizontal="center" vertical="center" wrapText="1"/>
    </xf>
    <xf numFmtId="164" fontId="17" fillId="0" borderId="0" xfId="0" applyNumberFormat="1" applyFont="1" applyBorder="1" applyAlignment="1">
      <alignment horizontal="right"/>
    </xf>
    <xf numFmtId="164" fontId="20" fillId="0" borderId="4" xfId="0" applyNumberFormat="1" applyFont="1" applyBorder="1" applyAlignment="1">
      <alignment horizontal="center" vertical="center"/>
    </xf>
    <xf numFmtId="164" fontId="23" fillId="0" borderId="4" xfId="0" applyNumberFormat="1" applyFont="1" applyBorder="1" applyAlignment="1">
      <alignment horizontal="center" vertical="center"/>
    </xf>
    <xf numFmtId="0" fontId="21" fillId="6" borderId="0" xfId="0" applyFont="1" applyFill="1" applyBorder="1" applyAlignment="1">
      <alignment horizontal="center" vertical="center"/>
    </xf>
    <xf numFmtId="164" fontId="20" fillId="0" borderId="0" xfId="0" applyNumberFormat="1" applyFont="1" applyBorder="1" applyAlignment="1">
      <alignment horizontal="center" vertical="center"/>
    </xf>
    <xf numFmtId="164" fontId="2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9" fillId="6" borderId="0" xfId="0" applyFont="1" applyFill="1" applyBorder="1" applyAlignment="1">
      <alignment horizontal="center" vertical="center"/>
    </xf>
    <xf numFmtId="164" fontId="20" fillId="0" borderId="4" xfId="0" quotePrefix="1" applyNumberFormat="1" applyFont="1" applyBorder="1" applyAlignment="1">
      <alignment horizontal="center" vertical="center"/>
    </xf>
    <xf numFmtId="18" fontId="20" fillId="0" borderId="4" xfId="0" applyNumberFormat="1" applyFont="1" applyBorder="1" applyAlignment="1">
      <alignment horizontal="center" vertical="center"/>
    </xf>
    <xf numFmtId="0" fontId="23" fillId="0" borderId="4" xfId="0" applyNumberFormat="1" applyFont="1" applyBorder="1" applyAlignment="1">
      <alignment horizontal="center" vertical="center"/>
    </xf>
    <xf numFmtId="0" fontId="19" fillId="8" borderId="10" xfId="0" applyFont="1" applyFill="1" applyBorder="1" applyAlignment="1">
      <alignment horizontal="center" vertical="center"/>
    </xf>
    <xf numFmtId="0" fontId="19" fillId="8" borderId="11" xfId="0" applyFont="1" applyFill="1" applyBorder="1" applyAlignment="1">
      <alignment horizontal="center" vertical="center"/>
    </xf>
    <xf numFmtId="0" fontId="19" fillId="9" borderId="10" xfId="0" applyFont="1" applyFill="1" applyBorder="1" applyAlignment="1">
      <alignment horizontal="center" vertical="center"/>
    </xf>
    <xf numFmtId="0" fontId="19" fillId="9" borderId="11" xfId="0" applyFont="1" applyFill="1" applyBorder="1" applyAlignment="1">
      <alignment horizontal="center" vertical="center"/>
    </xf>
    <xf numFmtId="164" fontId="17" fillId="0" borderId="0" xfId="0" applyNumberFormat="1" applyFont="1" applyBorder="1" applyAlignment="1">
      <alignment horizontal="center"/>
    </xf>
    <xf numFmtId="0" fontId="47" fillId="8" borderId="10" xfId="0" applyFont="1" applyFill="1" applyBorder="1" applyAlignment="1">
      <alignment horizontal="center" vertical="center"/>
    </xf>
    <xf numFmtId="0" fontId="48" fillId="8" borderId="11" xfId="0" applyFont="1" applyFill="1" applyBorder="1" applyAlignment="1">
      <alignment horizontal="center" vertical="center"/>
    </xf>
    <xf numFmtId="0" fontId="47" fillId="7" borderId="10" xfId="0" applyFont="1" applyFill="1" applyBorder="1" applyAlignment="1">
      <alignment horizontal="center" vertical="center"/>
    </xf>
    <xf numFmtId="0" fontId="47" fillId="7" borderId="11" xfId="0" applyFont="1" applyFill="1" applyBorder="1" applyAlignment="1">
      <alignment horizontal="center" vertical="center"/>
    </xf>
    <xf numFmtId="164" fontId="20" fillId="6" borderId="4" xfId="0" applyNumberFormat="1" applyFont="1" applyFill="1" applyBorder="1" applyAlignment="1">
      <alignment horizontal="center" vertical="center"/>
    </xf>
    <xf numFmtId="164" fontId="23" fillId="6" borderId="4" xfId="0" applyNumberFormat="1" applyFont="1" applyFill="1" applyBorder="1" applyAlignment="1">
      <alignment horizontal="center" vertical="center"/>
    </xf>
    <xf numFmtId="0" fontId="35" fillId="6" borderId="0" xfId="0" applyFont="1" applyFill="1" applyBorder="1" applyAlignment="1">
      <alignment horizontal="center" vertical="center"/>
    </xf>
    <xf numFmtId="0" fontId="46" fillId="12" borderId="10" xfId="0" applyFont="1" applyFill="1" applyBorder="1" applyAlignment="1">
      <alignment horizontal="center" vertical="center"/>
    </xf>
    <xf numFmtId="0" fontId="46" fillId="12" borderId="11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/>
    </xf>
    <xf numFmtId="0" fontId="41" fillId="6" borderId="0" xfId="0" applyFont="1" applyFill="1" applyBorder="1" applyAlignment="1">
      <alignment horizontal="center" vertical="center"/>
    </xf>
    <xf numFmtId="0" fontId="41" fillId="7" borderId="10" xfId="0" applyFont="1" applyFill="1" applyBorder="1" applyAlignment="1">
      <alignment horizontal="center" vertical="center"/>
    </xf>
    <xf numFmtId="0" fontId="41" fillId="7" borderId="11" xfId="0" applyFont="1" applyFill="1" applyBorder="1" applyAlignment="1">
      <alignment horizontal="center" vertical="center"/>
    </xf>
    <xf numFmtId="0" fontId="41" fillId="14" borderId="10" xfId="0" applyFont="1" applyFill="1" applyBorder="1" applyAlignment="1">
      <alignment horizontal="center" vertical="center"/>
    </xf>
    <xf numFmtId="0" fontId="41" fillId="14" borderId="11" xfId="0" applyFont="1" applyFill="1" applyBorder="1" applyAlignment="1">
      <alignment horizontal="center" vertical="center"/>
    </xf>
    <xf numFmtId="0" fontId="41" fillId="8" borderId="10" xfId="0" applyFont="1" applyFill="1" applyBorder="1" applyAlignment="1">
      <alignment horizontal="center" vertical="center"/>
    </xf>
    <xf numFmtId="0" fontId="41" fillId="8" borderId="11" xfId="0" applyFont="1" applyFill="1" applyBorder="1" applyAlignment="1">
      <alignment horizontal="center" vertical="center"/>
    </xf>
    <xf numFmtId="0" fontId="41" fillId="12" borderId="10" xfId="0" applyFont="1" applyFill="1" applyBorder="1" applyAlignment="1">
      <alignment horizontal="center" vertical="center"/>
    </xf>
    <xf numFmtId="0" fontId="41" fillId="12" borderId="1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</cellXfs>
  <cellStyles count="5">
    <cellStyle name="Comma" xfId="1" builtinId="3"/>
    <cellStyle name="Hyperlink_OCALA 12-4 rev (2)" xfId="2"/>
    <cellStyle name="Normal" xfId="0" builtinId="0"/>
    <cellStyle name="Normal_Book1" xfId="3"/>
    <cellStyle name="Normal_NSA Seeding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42</xdr:row>
      <xdr:rowOff>28575</xdr:rowOff>
    </xdr:from>
    <xdr:to>
      <xdr:col>11</xdr:col>
      <xdr:colOff>342900</xdr:colOff>
      <xdr:row>46</xdr:row>
      <xdr:rowOff>104775</xdr:rowOff>
    </xdr:to>
    <xdr:pic>
      <xdr:nvPicPr>
        <xdr:cNvPr id="15529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025" y="8439150"/>
          <a:ext cx="45148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180975</xdr:colOff>
      <xdr:row>7</xdr:row>
      <xdr:rowOff>95250</xdr:rowOff>
    </xdr:from>
    <xdr:to>
      <xdr:col>7</xdr:col>
      <xdr:colOff>314325</xdr:colOff>
      <xdr:row>11</xdr:row>
      <xdr:rowOff>123825</xdr:rowOff>
    </xdr:to>
    <xdr:pic>
      <xdr:nvPicPr>
        <xdr:cNvPr id="31913" name="Picture 2" descr="FLORIDA FASTPTICH SCREENSHOT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0075" y="1743075"/>
          <a:ext cx="202882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133350</xdr:colOff>
      <xdr:row>11</xdr:row>
      <xdr:rowOff>66675</xdr:rowOff>
    </xdr:from>
    <xdr:to>
      <xdr:col>9</xdr:col>
      <xdr:colOff>971550</xdr:colOff>
      <xdr:row>13</xdr:row>
      <xdr:rowOff>19050</xdr:rowOff>
    </xdr:to>
    <xdr:pic>
      <xdr:nvPicPr>
        <xdr:cNvPr id="30890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48525" y="2590800"/>
          <a:ext cx="838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28575</xdr:colOff>
      <xdr:row>4</xdr:row>
      <xdr:rowOff>171450</xdr:rowOff>
    </xdr:from>
    <xdr:to>
      <xdr:col>11</xdr:col>
      <xdr:colOff>866775</xdr:colOff>
      <xdr:row>6</xdr:row>
      <xdr:rowOff>171450</xdr:rowOff>
    </xdr:to>
    <xdr:pic>
      <xdr:nvPicPr>
        <xdr:cNvPr id="29009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05725" y="1152525"/>
          <a:ext cx="838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30</xdr:row>
      <xdr:rowOff>9525</xdr:rowOff>
    </xdr:from>
    <xdr:to>
      <xdr:col>10</xdr:col>
      <xdr:colOff>38100</xdr:colOff>
      <xdr:row>32</xdr:row>
      <xdr:rowOff>104775</xdr:rowOff>
    </xdr:to>
    <xdr:pic>
      <xdr:nvPicPr>
        <xdr:cNvPr id="29010" name="Picture 2" descr="NSA_Logo-800x408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34125" y="6848475"/>
          <a:ext cx="10668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200025</xdr:colOff>
      <xdr:row>4</xdr:row>
      <xdr:rowOff>19050</xdr:rowOff>
    </xdr:from>
    <xdr:to>
      <xdr:col>14</xdr:col>
      <xdr:colOff>180975</xdr:colOff>
      <xdr:row>6</xdr:row>
      <xdr:rowOff>161925</xdr:rowOff>
    </xdr:to>
    <xdr:pic>
      <xdr:nvPicPr>
        <xdr:cNvPr id="29865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05775" y="1000125"/>
          <a:ext cx="7048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22</xdr:row>
      <xdr:rowOff>28575</xdr:rowOff>
    </xdr:from>
    <xdr:to>
      <xdr:col>7</xdr:col>
      <xdr:colOff>723900</xdr:colOff>
      <xdr:row>35</xdr:row>
      <xdr:rowOff>9525</xdr:rowOff>
    </xdr:to>
    <xdr:pic>
      <xdr:nvPicPr>
        <xdr:cNvPr id="3241" name="Picture 2" descr="FLORIDA FASTPTICH SCREENSHOT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48225" y="3619500"/>
          <a:ext cx="27146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1666875</xdr:colOff>
      <xdr:row>19</xdr:row>
      <xdr:rowOff>85725</xdr:rowOff>
    </xdr:from>
    <xdr:to>
      <xdr:col>6</xdr:col>
      <xdr:colOff>76200</xdr:colOff>
      <xdr:row>26</xdr:row>
      <xdr:rowOff>19050</xdr:rowOff>
    </xdr:to>
    <xdr:pic>
      <xdr:nvPicPr>
        <xdr:cNvPr id="4261" name="Picture 1" descr="FLORIDA FASTPTICH SCREENSHOT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3219450"/>
          <a:ext cx="226695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23</xdr:row>
      <xdr:rowOff>114300</xdr:rowOff>
    </xdr:from>
    <xdr:to>
      <xdr:col>7</xdr:col>
      <xdr:colOff>400050</xdr:colOff>
      <xdr:row>31</xdr:row>
      <xdr:rowOff>123825</xdr:rowOff>
    </xdr:to>
    <xdr:pic>
      <xdr:nvPicPr>
        <xdr:cNvPr id="5254" name="Picture 1" descr="FLORIDA FASTPTICH SCREENSHOT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0" y="3952875"/>
          <a:ext cx="2762250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27</xdr:row>
      <xdr:rowOff>0</xdr:rowOff>
    </xdr:from>
    <xdr:to>
      <xdr:col>7</xdr:col>
      <xdr:colOff>952500</xdr:colOff>
      <xdr:row>34</xdr:row>
      <xdr:rowOff>66675</xdr:rowOff>
    </xdr:to>
    <xdr:pic>
      <xdr:nvPicPr>
        <xdr:cNvPr id="6293" name="Picture 1" descr="FLORIDA FASTPTICH SCREENSHOT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57800" y="4514850"/>
          <a:ext cx="25336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1133475</xdr:colOff>
      <xdr:row>33</xdr:row>
      <xdr:rowOff>19050</xdr:rowOff>
    </xdr:from>
    <xdr:to>
      <xdr:col>7</xdr:col>
      <xdr:colOff>1209675</xdr:colOff>
      <xdr:row>39</xdr:row>
      <xdr:rowOff>57150</xdr:rowOff>
    </xdr:to>
    <xdr:pic>
      <xdr:nvPicPr>
        <xdr:cNvPr id="2214" name="Picture 1" descr="FLORIDA FASTPTICH SCREENSHOT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95975" y="5400675"/>
          <a:ext cx="21526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</xdr:colOff>
      <xdr:row>40</xdr:row>
      <xdr:rowOff>66675</xdr:rowOff>
    </xdr:from>
    <xdr:to>
      <xdr:col>9</xdr:col>
      <xdr:colOff>1704975</xdr:colOff>
      <xdr:row>45</xdr:row>
      <xdr:rowOff>9525</xdr:rowOff>
    </xdr:to>
    <xdr:pic>
      <xdr:nvPicPr>
        <xdr:cNvPr id="1194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0" y="6581775"/>
          <a:ext cx="4048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142875</xdr:colOff>
      <xdr:row>48</xdr:row>
      <xdr:rowOff>152400</xdr:rowOff>
    </xdr:from>
    <xdr:to>
      <xdr:col>10</xdr:col>
      <xdr:colOff>152400</xdr:colOff>
      <xdr:row>53</xdr:row>
      <xdr:rowOff>47625</xdr:rowOff>
    </xdr:to>
    <xdr:pic>
      <xdr:nvPicPr>
        <xdr:cNvPr id="8361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81825" y="8010525"/>
          <a:ext cx="38671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52</xdr:row>
      <xdr:rowOff>66675</xdr:rowOff>
    </xdr:from>
    <xdr:to>
      <xdr:col>10</xdr:col>
      <xdr:colOff>190500</xdr:colOff>
      <xdr:row>57</xdr:row>
      <xdr:rowOff>0</xdr:rowOff>
    </xdr:to>
    <xdr:pic>
      <xdr:nvPicPr>
        <xdr:cNvPr id="9385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00" y="8601075"/>
          <a:ext cx="40290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847725</xdr:colOff>
      <xdr:row>52</xdr:row>
      <xdr:rowOff>9525</xdr:rowOff>
    </xdr:from>
    <xdr:to>
      <xdr:col>10</xdr:col>
      <xdr:colOff>0</xdr:colOff>
      <xdr:row>60</xdr:row>
      <xdr:rowOff>104775</xdr:rowOff>
    </xdr:to>
    <xdr:pic>
      <xdr:nvPicPr>
        <xdr:cNvPr id="10407" name="Picture 2" descr="FLORIDA FASTPTICH SCREENSHOT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86675" y="8629650"/>
          <a:ext cx="300990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1504950</xdr:colOff>
      <xdr:row>63</xdr:row>
      <xdr:rowOff>57150</xdr:rowOff>
    </xdr:from>
    <xdr:to>
      <xdr:col>9</xdr:col>
      <xdr:colOff>1762125</xdr:colOff>
      <xdr:row>68</xdr:row>
      <xdr:rowOff>57150</xdr:rowOff>
    </xdr:to>
    <xdr:pic>
      <xdr:nvPicPr>
        <xdr:cNvPr id="11433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67450" y="10315575"/>
          <a:ext cx="44100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1666875</xdr:colOff>
      <xdr:row>70</xdr:row>
      <xdr:rowOff>0</xdr:rowOff>
    </xdr:from>
    <xdr:to>
      <xdr:col>10</xdr:col>
      <xdr:colOff>9525</xdr:colOff>
      <xdr:row>74</xdr:row>
      <xdr:rowOff>152400</xdr:rowOff>
    </xdr:to>
    <xdr:pic>
      <xdr:nvPicPr>
        <xdr:cNvPr id="12457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11420475"/>
          <a:ext cx="42767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</xdr:colOff>
      <xdr:row>74</xdr:row>
      <xdr:rowOff>152400</xdr:rowOff>
    </xdr:from>
    <xdr:to>
      <xdr:col>9</xdr:col>
      <xdr:colOff>1704975</xdr:colOff>
      <xdr:row>79</xdr:row>
      <xdr:rowOff>95250</xdr:rowOff>
    </xdr:to>
    <xdr:pic>
      <xdr:nvPicPr>
        <xdr:cNvPr id="14505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0" y="12239625"/>
          <a:ext cx="40481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1733550</xdr:colOff>
      <xdr:row>77</xdr:row>
      <xdr:rowOff>9525</xdr:rowOff>
    </xdr:from>
    <xdr:to>
      <xdr:col>12</xdr:col>
      <xdr:colOff>1695450</xdr:colOff>
      <xdr:row>81</xdr:row>
      <xdr:rowOff>142875</xdr:rowOff>
    </xdr:to>
    <xdr:pic>
      <xdr:nvPicPr>
        <xdr:cNvPr id="20649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96425" y="12477750"/>
          <a:ext cx="41148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1200150</xdr:colOff>
      <xdr:row>76</xdr:row>
      <xdr:rowOff>66675</xdr:rowOff>
    </xdr:from>
    <xdr:to>
      <xdr:col>12</xdr:col>
      <xdr:colOff>914400</xdr:colOff>
      <xdr:row>80</xdr:row>
      <xdr:rowOff>142875</xdr:rowOff>
    </xdr:to>
    <xdr:pic>
      <xdr:nvPicPr>
        <xdr:cNvPr id="16553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63025" y="12372975"/>
          <a:ext cx="38671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1038225</xdr:colOff>
      <xdr:row>75</xdr:row>
      <xdr:rowOff>114300</xdr:rowOff>
    </xdr:from>
    <xdr:to>
      <xdr:col>12</xdr:col>
      <xdr:colOff>904875</xdr:colOff>
      <xdr:row>80</xdr:row>
      <xdr:rowOff>47625</xdr:rowOff>
    </xdr:to>
    <xdr:pic>
      <xdr:nvPicPr>
        <xdr:cNvPr id="21673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67725" y="12258675"/>
          <a:ext cx="4019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971550</xdr:colOff>
      <xdr:row>76</xdr:row>
      <xdr:rowOff>85725</xdr:rowOff>
    </xdr:from>
    <xdr:to>
      <xdr:col>12</xdr:col>
      <xdr:colOff>904875</xdr:colOff>
      <xdr:row>81</xdr:row>
      <xdr:rowOff>47625</xdr:rowOff>
    </xdr:to>
    <xdr:pic>
      <xdr:nvPicPr>
        <xdr:cNvPr id="22697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34425" y="12392025"/>
          <a:ext cx="408622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733425</xdr:colOff>
      <xdr:row>142</xdr:row>
      <xdr:rowOff>28575</xdr:rowOff>
    </xdr:from>
    <xdr:to>
      <xdr:col>12</xdr:col>
      <xdr:colOff>752475</xdr:colOff>
      <xdr:row>146</xdr:row>
      <xdr:rowOff>152400</xdr:rowOff>
    </xdr:to>
    <xdr:pic>
      <xdr:nvPicPr>
        <xdr:cNvPr id="24745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96300" y="23088600"/>
          <a:ext cx="41719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657225</xdr:colOff>
      <xdr:row>141</xdr:row>
      <xdr:rowOff>133350</xdr:rowOff>
    </xdr:from>
    <xdr:to>
      <xdr:col>12</xdr:col>
      <xdr:colOff>581025</xdr:colOff>
      <xdr:row>146</xdr:row>
      <xdr:rowOff>85725</xdr:rowOff>
    </xdr:to>
    <xdr:pic>
      <xdr:nvPicPr>
        <xdr:cNvPr id="25769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20100" y="23040975"/>
          <a:ext cx="40767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1047750</xdr:colOff>
      <xdr:row>141</xdr:row>
      <xdr:rowOff>123825</xdr:rowOff>
    </xdr:from>
    <xdr:to>
      <xdr:col>12</xdr:col>
      <xdr:colOff>895350</xdr:colOff>
      <xdr:row>146</xdr:row>
      <xdr:rowOff>57150</xdr:rowOff>
    </xdr:to>
    <xdr:pic>
      <xdr:nvPicPr>
        <xdr:cNvPr id="26793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10625" y="23031450"/>
          <a:ext cx="40005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895350</xdr:colOff>
      <xdr:row>141</xdr:row>
      <xdr:rowOff>104775</xdr:rowOff>
    </xdr:from>
    <xdr:to>
      <xdr:col>12</xdr:col>
      <xdr:colOff>781050</xdr:colOff>
      <xdr:row>146</xdr:row>
      <xdr:rowOff>57150</xdr:rowOff>
    </xdr:to>
    <xdr:pic>
      <xdr:nvPicPr>
        <xdr:cNvPr id="27817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58225" y="23012400"/>
          <a:ext cx="40386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40"/>
  <sheetViews>
    <sheetView topLeftCell="A128" workbookViewId="0">
      <selection activeCell="A2" sqref="A2"/>
    </sheetView>
  </sheetViews>
  <sheetFormatPr defaultRowHeight="15" x14ac:dyDescent="0.2"/>
  <cols>
    <col min="1" max="1" width="14.28515625" style="83" bestFit="1" customWidth="1"/>
    <col min="2" max="2" width="7.42578125" style="83" customWidth="1"/>
    <col min="3" max="3" width="9.42578125" style="83" customWidth="1"/>
    <col min="4" max="4" width="5" style="83" bestFit="1" customWidth="1"/>
    <col min="5" max="5" width="9.42578125" style="83" customWidth="1"/>
    <col min="6" max="6" width="5" style="83" bestFit="1" customWidth="1"/>
    <col min="7" max="7" width="9.42578125" style="83" customWidth="1"/>
    <col min="8" max="10" width="3.42578125" style="83" bestFit="1" customWidth="1"/>
    <col min="11" max="11" width="6.7109375" style="83" bestFit="1" customWidth="1"/>
    <col min="12" max="12" width="9.28515625" style="83" bestFit="1" customWidth="1"/>
    <col min="13" max="13" width="5.85546875" style="83" bestFit="1" customWidth="1"/>
    <col min="14" max="14" width="6.85546875" style="83" bestFit="1" customWidth="1"/>
    <col min="15" max="15" width="9.42578125" style="83" bestFit="1" customWidth="1"/>
    <col min="16" max="21" width="3.42578125" style="83" bestFit="1" customWidth="1"/>
    <col min="22" max="16384" width="9.140625" style="83"/>
  </cols>
  <sheetData>
    <row r="1" spans="1:21" s="81" customFormat="1" ht="47.25" x14ac:dyDescent="0.2">
      <c r="A1" s="139" t="s">
        <v>35</v>
      </c>
      <c r="B1" s="139" t="s">
        <v>36</v>
      </c>
      <c r="C1" s="140" t="s">
        <v>37</v>
      </c>
      <c r="D1" s="139" t="s">
        <v>38</v>
      </c>
      <c r="E1" s="140" t="s">
        <v>39</v>
      </c>
      <c r="F1" s="139" t="s">
        <v>40</v>
      </c>
      <c r="G1" s="140" t="s">
        <v>41</v>
      </c>
      <c r="H1" s="310" t="s">
        <v>42</v>
      </c>
      <c r="I1" s="310"/>
      <c r="J1" s="310"/>
      <c r="K1" s="139" t="s">
        <v>43</v>
      </c>
      <c r="L1" s="139" t="s">
        <v>44</v>
      </c>
      <c r="M1" s="139" t="s">
        <v>45</v>
      </c>
      <c r="N1" s="139" t="s">
        <v>86</v>
      </c>
      <c r="O1" s="139" t="s">
        <v>87</v>
      </c>
      <c r="P1" s="138"/>
      <c r="Q1" s="138"/>
      <c r="R1" s="138"/>
      <c r="S1" s="138"/>
      <c r="T1" s="138"/>
      <c r="U1" s="138"/>
    </row>
    <row r="2" spans="1:21" x14ac:dyDescent="0.2">
      <c r="A2" s="141"/>
      <c r="B2" s="142"/>
      <c r="C2" s="142"/>
      <c r="D2" s="142"/>
      <c r="E2" s="142"/>
      <c r="F2" s="141"/>
      <c r="G2" s="141"/>
      <c r="H2" s="143" t="str">
        <f t="shared" ref="H2:H10" si="0">IF(P2=Q2,"",Q2)</f>
        <v/>
      </c>
      <c r="I2" s="143" t="str">
        <f t="shared" ref="I2:I10" si="1">IF(R2=S2,"",S2)</f>
        <v/>
      </c>
      <c r="J2" s="143" t="str">
        <f t="shared" ref="J2:J10" si="2">IF(T2=U2,"",U2)</f>
        <v/>
      </c>
      <c r="K2" s="143">
        <f t="shared" ref="K2:K10" si="3">COUNTIF(H2:J2,"W")</f>
        <v>0</v>
      </c>
      <c r="L2" s="143">
        <f t="shared" ref="L2:L10" si="4">COUNTIF(H2:J2,"L")</f>
        <v>0</v>
      </c>
      <c r="M2" s="143">
        <f t="shared" ref="M2:M10" si="5">COUNTBLANK(H2:J2)</f>
        <v>3</v>
      </c>
      <c r="N2" s="143">
        <f t="shared" ref="N2:N10" si="6">B2+D2+F2</f>
        <v>0</v>
      </c>
      <c r="O2" s="143">
        <f t="shared" ref="O2:O10" si="7">C2+E2+G2</f>
        <v>0</v>
      </c>
      <c r="P2" s="82" t="str">
        <f t="shared" ref="P2:P25" si="8">IF(B2-C2&lt;0,"W","L")</f>
        <v>L</v>
      </c>
      <c r="Q2" s="82" t="str">
        <f t="shared" ref="Q2:Q25" si="9">IF(B2-C2&gt;0,"W","L")</f>
        <v>L</v>
      </c>
      <c r="R2" s="82" t="str">
        <f t="shared" ref="R2:R25" si="10">IF(D2-E2&lt;0,"W","L")</f>
        <v>L</v>
      </c>
      <c r="S2" s="82" t="str">
        <f t="shared" ref="S2:S25" si="11">IF(D2-E2&gt;0,"W","L")</f>
        <v>L</v>
      </c>
      <c r="T2" s="82" t="str">
        <f t="shared" ref="T2:T25" si="12">IF(F2-G2&lt;0,"W","L")</f>
        <v>L</v>
      </c>
      <c r="U2" s="82" t="str">
        <f t="shared" ref="U2:U25" si="13">IF(F2-G2&gt;0,"W","L")</f>
        <v>L</v>
      </c>
    </row>
    <row r="3" spans="1:21" x14ac:dyDescent="0.2">
      <c r="A3" s="141"/>
      <c r="B3" s="142"/>
      <c r="C3" s="142"/>
      <c r="D3" s="142"/>
      <c r="E3" s="142"/>
      <c r="F3" s="141"/>
      <c r="G3" s="141"/>
      <c r="H3" s="143" t="str">
        <f t="shared" si="0"/>
        <v/>
      </c>
      <c r="I3" s="143" t="str">
        <f t="shared" si="1"/>
        <v/>
      </c>
      <c r="J3" s="143" t="str">
        <f t="shared" si="2"/>
        <v/>
      </c>
      <c r="K3" s="143">
        <f t="shared" si="3"/>
        <v>0</v>
      </c>
      <c r="L3" s="143">
        <f t="shared" si="4"/>
        <v>0</v>
      </c>
      <c r="M3" s="143">
        <f t="shared" si="5"/>
        <v>3</v>
      </c>
      <c r="N3" s="143">
        <f t="shared" si="6"/>
        <v>0</v>
      </c>
      <c r="O3" s="143">
        <f t="shared" si="7"/>
        <v>0</v>
      </c>
      <c r="P3" s="82" t="str">
        <f t="shared" si="8"/>
        <v>L</v>
      </c>
      <c r="Q3" s="82" t="str">
        <f t="shared" si="9"/>
        <v>L</v>
      </c>
      <c r="R3" s="82" t="str">
        <f t="shared" si="10"/>
        <v>L</v>
      </c>
      <c r="S3" s="82" t="str">
        <f t="shared" si="11"/>
        <v>L</v>
      </c>
      <c r="T3" s="82" t="str">
        <f t="shared" si="12"/>
        <v>L</v>
      </c>
      <c r="U3" s="82" t="str">
        <f t="shared" si="13"/>
        <v>L</v>
      </c>
    </row>
    <row r="4" spans="1:21" x14ac:dyDescent="0.2">
      <c r="A4" s="141"/>
      <c r="B4" s="142"/>
      <c r="C4" s="142"/>
      <c r="D4" s="142"/>
      <c r="E4" s="142"/>
      <c r="F4" s="141"/>
      <c r="G4" s="141"/>
      <c r="H4" s="143" t="str">
        <f t="shared" si="0"/>
        <v/>
      </c>
      <c r="I4" s="143" t="str">
        <f t="shared" si="1"/>
        <v/>
      </c>
      <c r="J4" s="143" t="str">
        <f t="shared" si="2"/>
        <v/>
      </c>
      <c r="K4" s="143">
        <f t="shared" si="3"/>
        <v>0</v>
      </c>
      <c r="L4" s="143">
        <f t="shared" si="4"/>
        <v>0</v>
      </c>
      <c r="M4" s="143">
        <f t="shared" si="5"/>
        <v>3</v>
      </c>
      <c r="N4" s="143">
        <f t="shared" si="6"/>
        <v>0</v>
      </c>
      <c r="O4" s="143">
        <f t="shared" si="7"/>
        <v>0</v>
      </c>
      <c r="P4" s="82" t="str">
        <f t="shared" si="8"/>
        <v>L</v>
      </c>
      <c r="Q4" s="82" t="str">
        <f t="shared" si="9"/>
        <v>L</v>
      </c>
      <c r="R4" s="82" t="str">
        <f t="shared" si="10"/>
        <v>L</v>
      </c>
      <c r="S4" s="82" t="str">
        <f t="shared" si="11"/>
        <v>L</v>
      </c>
      <c r="T4" s="82" t="str">
        <f t="shared" si="12"/>
        <v>L</v>
      </c>
      <c r="U4" s="82" t="str">
        <f t="shared" si="13"/>
        <v>L</v>
      </c>
    </row>
    <row r="5" spans="1:21" x14ac:dyDescent="0.2">
      <c r="A5" s="141"/>
      <c r="B5" s="142"/>
      <c r="C5" s="142"/>
      <c r="D5" s="142"/>
      <c r="E5" s="142"/>
      <c r="F5" s="141"/>
      <c r="G5" s="141"/>
      <c r="H5" s="143" t="str">
        <f t="shared" si="0"/>
        <v/>
      </c>
      <c r="I5" s="143" t="str">
        <f t="shared" si="1"/>
        <v/>
      </c>
      <c r="J5" s="143" t="str">
        <f t="shared" si="2"/>
        <v/>
      </c>
      <c r="K5" s="143">
        <f t="shared" si="3"/>
        <v>0</v>
      </c>
      <c r="L5" s="143">
        <f t="shared" si="4"/>
        <v>0</v>
      </c>
      <c r="M5" s="143">
        <f t="shared" si="5"/>
        <v>3</v>
      </c>
      <c r="N5" s="143">
        <f t="shared" si="6"/>
        <v>0</v>
      </c>
      <c r="O5" s="143">
        <f t="shared" si="7"/>
        <v>0</v>
      </c>
      <c r="P5" s="82" t="str">
        <f t="shared" si="8"/>
        <v>L</v>
      </c>
      <c r="Q5" s="82" t="str">
        <f t="shared" si="9"/>
        <v>L</v>
      </c>
      <c r="R5" s="82" t="str">
        <f t="shared" si="10"/>
        <v>L</v>
      </c>
      <c r="S5" s="82" t="str">
        <f t="shared" si="11"/>
        <v>L</v>
      </c>
      <c r="T5" s="82" t="str">
        <f t="shared" si="12"/>
        <v>L</v>
      </c>
      <c r="U5" s="82" t="str">
        <f t="shared" si="13"/>
        <v>L</v>
      </c>
    </row>
    <row r="6" spans="1:21" x14ac:dyDescent="0.2">
      <c r="A6" s="185"/>
      <c r="B6" s="142"/>
      <c r="C6" s="142"/>
      <c r="D6" s="142"/>
      <c r="E6" s="142"/>
      <c r="F6" s="141"/>
      <c r="G6" s="141"/>
      <c r="H6" s="143" t="str">
        <f t="shared" si="0"/>
        <v/>
      </c>
      <c r="I6" s="143" t="str">
        <f t="shared" si="1"/>
        <v/>
      </c>
      <c r="J6" s="143" t="str">
        <f t="shared" si="2"/>
        <v/>
      </c>
      <c r="K6" s="143">
        <f t="shared" si="3"/>
        <v>0</v>
      </c>
      <c r="L6" s="143">
        <f t="shared" si="4"/>
        <v>0</v>
      </c>
      <c r="M6" s="143">
        <f t="shared" si="5"/>
        <v>3</v>
      </c>
      <c r="N6" s="143">
        <f t="shared" si="6"/>
        <v>0</v>
      </c>
      <c r="O6" s="143">
        <f t="shared" si="7"/>
        <v>0</v>
      </c>
      <c r="P6" s="82" t="str">
        <f t="shared" si="8"/>
        <v>L</v>
      </c>
      <c r="Q6" s="82" t="str">
        <f t="shared" si="9"/>
        <v>L</v>
      </c>
      <c r="R6" s="82" t="str">
        <f t="shared" si="10"/>
        <v>L</v>
      </c>
      <c r="S6" s="82" t="str">
        <f t="shared" si="11"/>
        <v>L</v>
      </c>
      <c r="T6" s="82" t="str">
        <f t="shared" si="12"/>
        <v>L</v>
      </c>
      <c r="U6" s="82" t="str">
        <f t="shared" si="13"/>
        <v>L</v>
      </c>
    </row>
    <row r="7" spans="1:21" x14ac:dyDescent="0.2">
      <c r="A7" s="141"/>
      <c r="B7" s="142"/>
      <c r="C7" s="142"/>
      <c r="D7" s="142"/>
      <c r="E7" s="142"/>
      <c r="F7" s="141"/>
      <c r="G7" s="141"/>
      <c r="H7" s="143" t="str">
        <f t="shared" si="0"/>
        <v/>
      </c>
      <c r="I7" s="143" t="str">
        <f t="shared" si="1"/>
        <v/>
      </c>
      <c r="J7" s="143" t="str">
        <f t="shared" si="2"/>
        <v/>
      </c>
      <c r="K7" s="143">
        <f t="shared" si="3"/>
        <v>0</v>
      </c>
      <c r="L7" s="143">
        <f t="shared" si="4"/>
        <v>0</v>
      </c>
      <c r="M7" s="143">
        <f t="shared" si="5"/>
        <v>3</v>
      </c>
      <c r="N7" s="143">
        <f t="shared" si="6"/>
        <v>0</v>
      </c>
      <c r="O7" s="143">
        <f t="shared" si="7"/>
        <v>0</v>
      </c>
      <c r="P7" s="82" t="str">
        <f t="shared" si="8"/>
        <v>L</v>
      </c>
      <c r="Q7" s="82" t="str">
        <f t="shared" si="9"/>
        <v>L</v>
      </c>
      <c r="R7" s="82" t="str">
        <f t="shared" si="10"/>
        <v>L</v>
      </c>
      <c r="S7" s="82" t="str">
        <f t="shared" si="11"/>
        <v>L</v>
      </c>
      <c r="T7" s="82" t="str">
        <f t="shared" si="12"/>
        <v>L</v>
      </c>
      <c r="U7" s="82" t="str">
        <f t="shared" si="13"/>
        <v>L</v>
      </c>
    </row>
    <row r="8" spans="1:21" x14ac:dyDescent="0.2">
      <c r="A8" s="141"/>
      <c r="B8" s="142"/>
      <c r="C8" s="142"/>
      <c r="D8" s="142"/>
      <c r="E8" s="142"/>
      <c r="F8" s="141"/>
      <c r="G8" s="141"/>
      <c r="H8" s="143" t="str">
        <f t="shared" si="0"/>
        <v/>
      </c>
      <c r="I8" s="143" t="str">
        <f t="shared" si="1"/>
        <v/>
      </c>
      <c r="J8" s="143" t="str">
        <f t="shared" si="2"/>
        <v/>
      </c>
      <c r="K8" s="143">
        <f t="shared" si="3"/>
        <v>0</v>
      </c>
      <c r="L8" s="143">
        <f t="shared" si="4"/>
        <v>0</v>
      </c>
      <c r="M8" s="143">
        <f t="shared" si="5"/>
        <v>3</v>
      </c>
      <c r="N8" s="143">
        <f t="shared" si="6"/>
        <v>0</v>
      </c>
      <c r="O8" s="143">
        <f t="shared" si="7"/>
        <v>0</v>
      </c>
      <c r="P8" s="82" t="str">
        <f t="shared" si="8"/>
        <v>L</v>
      </c>
      <c r="Q8" s="82" t="str">
        <f t="shared" si="9"/>
        <v>L</v>
      </c>
      <c r="R8" s="82" t="str">
        <f t="shared" si="10"/>
        <v>L</v>
      </c>
      <c r="S8" s="82" t="str">
        <f t="shared" si="11"/>
        <v>L</v>
      </c>
      <c r="T8" s="82" t="str">
        <f t="shared" si="12"/>
        <v>L</v>
      </c>
      <c r="U8" s="82" t="str">
        <f t="shared" si="13"/>
        <v>L</v>
      </c>
    </row>
    <row r="9" spans="1:21" x14ac:dyDescent="0.2">
      <c r="A9" s="141"/>
      <c r="B9" s="142"/>
      <c r="C9" s="142"/>
      <c r="D9" s="142"/>
      <c r="E9" s="142"/>
      <c r="F9" s="141"/>
      <c r="G9" s="141"/>
      <c r="H9" s="143" t="str">
        <f t="shared" si="0"/>
        <v/>
      </c>
      <c r="I9" s="143" t="str">
        <f t="shared" si="1"/>
        <v/>
      </c>
      <c r="J9" s="143" t="str">
        <f t="shared" si="2"/>
        <v/>
      </c>
      <c r="K9" s="143">
        <f t="shared" si="3"/>
        <v>0</v>
      </c>
      <c r="L9" s="143">
        <f t="shared" si="4"/>
        <v>0</v>
      </c>
      <c r="M9" s="143">
        <f t="shared" si="5"/>
        <v>3</v>
      </c>
      <c r="N9" s="143">
        <f t="shared" si="6"/>
        <v>0</v>
      </c>
      <c r="O9" s="143">
        <f t="shared" si="7"/>
        <v>0</v>
      </c>
      <c r="P9" s="82" t="str">
        <f t="shared" si="8"/>
        <v>L</v>
      </c>
      <c r="Q9" s="82" t="str">
        <f t="shared" si="9"/>
        <v>L</v>
      </c>
      <c r="R9" s="82" t="str">
        <f t="shared" si="10"/>
        <v>L</v>
      </c>
      <c r="S9" s="82" t="str">
        <f t="shared" si="11"/>
        <v>L</v>
      </c>
      <c r="T9" s="82" t="str">
        <f t="shared" si="12"/>
        <v>L</v>
      </c>
      <c r="U9" s="82" t="str">
        <f t="shared" si="13"/>
        <v>L</v>
      </c>
    </row>
    <row r="10" spans="1:21" x14ac:dyDescent="0.2">
      <c r="A10" s="141"/>
      <c r="B10" s="142"/>
      <c r="C10" s="142"/>
      <c r="D10" s="142"/>
      <c r="E10" s="142"/>
      <c r="F10" s="141"/>
      <c r="G10" s="141"/>
      <c r="H10" s="143" t="str">
        <f t="shared" si="0"/>
        <v/>
      </c>
      <c r="I10" s="143" t="str">
        <f t="shared" si="1"/>
        <v/>
      </c>
      <c r="J10" s="143" t="str">
        <f t="shared" si="2"/>
        <v/>
      </c>
      <c r="K10" s="143">
        <f t="shared" si="3"/>
        <v>0</v>
      </c>
      <c r="L10" s="143">
        <f t="shared" si="4"/>
        <v>0</v>
      </c>
      <c r="M10" s="143">
        <f t="shared" si="5"/>
        <v>3</v>
      </c>
      <c r="N10" s="143">
        <f t="shared" si="6"/>
        <v>0</v>
      </c>
      <c r="O10" s="143">
        <f t="shared" si="7"/>
        <v>0</v>
      </c>
      <c r="P10" s="82" t="str">
        <f t="shared" si="8"/>
        <v>L</v>
      </c>
      <c r="Q10" s="82" t="str">
        <f t="shared" si="9"/>
        <v>L</v>
      </c>
      <c r="R10" s="82" t="str">
        <f t="shared" si="10"/>
        <v>L</v>
      </c>
      <c r="S10" s="82" t="str">
        <f t="shared" si="11"/>
        <v>L</v>
      </c>
      <c r="T10" s="82" t="str">
        <f t="shared" si="12"/>
        <v>L</v>
      </c>
      <c r="U10" s="82" t="str">
        <f t="shared" si="13"/>
        <v>L</v>
      </c>
    </row>
    <row r="11" spans="1:21" x14ac:dyDescent="0.2">
      <c r="A11" s="141"/>
      <c r="B11" s="142"/>
      <c r="C11" s="142"/>
      <c r="D11" s="142"/>
      <c r="E11" s="142"/>
      <c r="F11" s="141"/>
      <c r="G11" s="141"/>
      <c r="H11" s="143" t="str">
        <f t="shared" ref="H11:H25" si="14">IF(P11=Q11,"",Q11)</f>
        <v/>
      </c>
      <c r="I11" s="143" t="str">
        <f t="shared" ref="I11:I25" si="15">IF(R11=S11,"",S11)</f>
        <v/>
      </c>
      <c r="J11" s="143" t="str">
        <f t="shared" ref="J11:J25" si="16">IF(T11=U11,"",U11)</f>
        <v/>
      </c>
      <c r="K11" s="143">
        <f t="shared" ref="K11:K25" si="17">COUNTIF(H11:J11,"W")</f>
        <v>0</v>
      </c>
      <c r="L11" s="143">
        <f t="shared" ref="L11:L25" si="18">COUNTIF(H11:J11,"L")</f>
        <v>0</v>
      </c>
      <c r="M11" s="143">
        <f t="shared" ref="M11:M25" si="19">COUNTBLANK(H11:J11)</f>
        <v>3</v>
      </c>
      <c r="N11" s="143">
        <f t="shared" ref="N11:N25" si="20">B11+D11+F11</f>
        <v>0</v>
      </c>
      <c r="O11" s="143">
        <f t="shared" ref="O11:O25" si="21">C11+E11+G11</f>
        <v>0</v>
      </c>
      <c r="P11" s="82" t="str">
        <f t="shared" si="8"/>
        <v>L</v>
      </c>
      <c r="Q11" s="82" t="str">
        <f t="shared" si="9"/>
        <v>L</v>
      </c>
      <c r="R11" s="82" t="str">
        <f t="shared" si="10"/>
        <v>L</v>
      </c>
      <c r="S11" s="82" t="str">
        <f t="shared" si="11"/>
        <v>L</v>
      </c>
      <c r="T11" s="82" t="str">
        <f t="shared" si="12"/>
        <v>L</v>
      </c>
      <c r="U11" s="82" t="str">
        <f t="shared" si="13"/>
        <v>L</v>
      </c>
    </row>
    <row r="12" spans="1:21" x14ac:dyDescent="0.2">
      <c r="A12" s="141"/>
      <c r="B12" s="142"/>
      <c r="C12" s="142"/>
      <c r="D12" s="142"/>
      <c r="E12" s="142"/>
      <c r="F12" s="141"/>
      <c r="G12" s="141"/>
      <c r="H12" s="143" t="str">
        <f t="shared" si="14"/>
        <v/>
      </c>
      <c r="I12" s="143" t="str">
        <f t="shared" si="15"/>
        <v/>
      </c>
      <c r="J12" s="143" t="str">
        <f t="shared" si="16"/>
        <v/>
      </c>
      <c r="K12" s="143">
        <f t="shared" si="17"/>
        <v>0</v>
      </c>
      <c r="L12" s="143">
        <f t="shared" si="18"/>
        <v>0</v>
      </c>
      <c r="M12" s="143">
        <f t="shared" si="19"/>
        <v>3</v>
      </c>
      <c r="N12" s="143">
        <f t="shared" si="20"/>
        <v>0</v>
      </c>
      <c r="O12" s="143">
        <f t="shared" si="21"/>
        <v>0</v>
      </c>
      <c r="P12" s="82" t="str">
        <f t="shared" si="8"/>
        <v>L</v>
      </c>
      <c r="Q12" s="82" t="str">
        <f t="shared" si="9"/>
        <v>L</v>
      </c>
      <c r="R12" s="82" t="str">
        <f t="shared" si="10"/>
        <v>L</v>
      </c>
      <c r="S12" s="82" t="str">
        <f t="shared" si="11"/>
        <v>L</v>
      </c>
      <c r="T12" s="82" t="str">
        <f t="shared" si="12"/>
        <v>L</v>
      </c>
      <c r="U12" s="82" t="str">
        <f t="shared" si="13"/>
        <v>L</v>
      </c>
    </row>
    <row r="13" spans="1:21" x14ac:dyDescent="0.2">
      <c r="A13" s="141"/>
      <c r="B13" s="142"/>
      <c r="C13" s="142"/>
      <c r="D13" s="142"/>
      <c r="E13" s="142"/>
      <c r="F13" s="141"/>
      <c r="G13" s="141"/>
      <c r="H13" s="143" t="str">
        <f t="shared" si="14"/>
        <v/>
      </c>
      <c r="I13" s="143" t="str">
        <f t="shared" si="15"/>
        <v/>
      </c>
      <c r="J13" s="143" t="str">
        <f t="shared" si="16"/>
        <v/>
      </c>
      <c r="K13" s="143">
        <f t="shared" si="17"/>
        <v>0</v>
      </c>
      <c r="L13" s="143">
        <f t="shared" si="18"/>
        <v>0</v>
      </c>
      <c r="M13" s="143">
        <f t="shared" si="19"/>
        <v>3</v>
      </c>
      <c r="N13" s="143">
        <f t="shared" si="20"/>
        <v>0</v>
      </c>
      <c r="O13" s="143">
        <f t="shared" si="21"/>
        <v>0</v>
      </c>
      <c r="P13" s="82" t="str">
        <f t="shared" si="8"/>
        <v>L</v>
      </c>
      <c r="Q13" s="82" t="str">
        <f t="shared" si="9"/>
        <v>L</v>
      </c>
      <c r="R13" s="82" t="str">
        <f t="shared" si="10"/>
        <v>L</v>
      </c>
      <c r="S13" s="82" t="str">
        <f t="shared" si="11"/>
        <v>L</v>
      </c>
      <c r="T13" s="82" t="str">
        <f t="shared" si="12"/>
        <v>L</v>
      </c>
      <c r="U13" s="82" t="str">
        <f t="shared" si="13"/>
        <v>L</v>
      </c>
    </row>
    <row r="14" spans="1:21" x14ac:dyDescent="0.2">
      <c r="A14" s="141"/>
      <c r="B14" s="142"/>
      <c r="C14" s="142"/>
      <c r="D14" s="142"/>
      <c r="E14" s="142"/>
      <c r="F14" s="141"/>
      <c r="G14" s="141"/>
      <c r="H14" s="143" t="str">
        <f t="shared" si="14"/>
        <v/>
      </c>
      <c r="I14" s="143" t="str">
        <f t="shared" si="15"/>
        <v/>
      </c>
      <c r="J14" s="143" t="str">
        <f t="shared" si="16"/>
        <v/>
      </c>
      <c r="K14" s="143">
        <f t="shared" si="17"/>
        <v>0</v>
      </c>
      <c r="L14" s="143">
        <f t="shared" si="18"/>
        <v>0</v>
      </c>
      <c r="M14" s="143">
        <f t="shared" si="19"/>
        <v>3</v>
      </c>
      <c r="N14" s="143">
        <f t="shared" si="20"/>
        <v>0</v>
      </c>
      <c r="O14" s="143">
        <f t="shared" si="21"/>
        <v>0</v>
      </c>
      <c r="P14" s="82" t="str">
        <f t="shared" si="8"/>
        <v>L</v>
      </c>
      <c r="Q14" s="82" t="str">
        <f t="shared" si="9"/>
        <v>L</v>
      </c>
      <c r="R14" s="82" t="str">
        <f t="shared" si="10"/>
        <v>L</v>
      </c>
      <c r="S14" s="82" t="str">
        <f t="shared" si="11"/>
        <v>L</v>
      </c>
      <c r="T14" s="82" t="str">
        <f t="shared" si="12"/>
        <v>L</v>
      </c>
      <c r="U14" s="82" t="str">
        <f t="shared" si="13"/>
        <v>L</v>
      </c>
    </row>
    <row r="15" spans="1:21" x14ac:dyDescent="0.2">
      <c r="A15" s="141"/>
      <c r="B15" s="142"/>
      <c r="C15" s="142"/>
      <c r="D15" s="142"/>
      <c r="E15" s="142"/>
      <c r="F15" s="141"/>
      <c r="G15" s="141"/>
      <c r="H15" s="143" t="str">
        <f t="shared" si="14"/>
        <v/>
      </c>
      <c r="I15" s="143" t="str">
        <f t="shared" si="15"/>
        <v/>
      </c>
      <c r="J15" s="143" t="str">
        <f t="shared" si="16"/>
        <v/>
      </c>
      <c r="K15" s="143">
        <f t="shared" si="17"/>
        <v>0</v>
      </c>
      <c r="L15" s="143">
        <f t="shared" si="18"/>
        <v>0</v>
      </c>
      <c r="M15" s="143">
        <f t="shared" si="19"/>
        <v>3</v>
      </c>
      <c r="N15" s="143">
        <f t="shared" si="20"/>
        <v>0</v>
      </c>
      <c r="O15" s="143">
        <f t="shared" si="21"/>
        <v>0</v>
      </c>
      <c r="P15" s="82" t="str">
        <f t="shared" si="8"/>
        <v>L</v>
      </c>
      <c r="Q15" s="82" t="str">
        <f t="shared" si="9"/>
        <v>L</v>
      </c>
      <c r="R15" s="82" t="str">
        <f t="shared" si="10"/>
        <v>L</v>
      </c>
      <c r="S15" s="82" t="str">
        <f t="shared" si="11"/>
        <v>L</v>
      </c>
      <c r="T15" s="82" t="str">
        <f t="shared" si="12"/>
        <v>L</v>
      </c>
      <c r="U15" s="82" t="str">
        <f t="shared" si="13"/>
        <v>L</v>
      </c>
    </row>
    <row r="16" spans="1:21" x14ac:dyDescent="0.2">
      <c r="A16" s="141"/>
      <c r="B16" s="142"/>
      <c r="C16" s="142"/>
      <c r="D16" s="142"/>
      <c r="E16" s="142"/>
      <c r="F16" s="141"/>
      <c r="G16" s="141"/>
      <c r="H16" s="143" t="str">
        <f t="shared" si="14"/>
        <v/>
      </c>
      <c r="I16" s="143" t="str">
        <f t="shared" si="15"/>
        <v/>
      </c>
      <c r="J16" s="143" t="str">
        <f t="shared" si="16"/>
        <v/>
      </c>
      <c r="K16" s="143">
        <f t="shared" si="17"/>
        <v>0</v>
      </c>
      <c r="L16" s="143">
        <f t="shared" si="18"/>
        <v>0</v>
      </c>
      <c r="M16" s="143">
        <f t="shared" si="19"/>
        <v>3</v>
      </c>
      <c r="N16" s="143">
        <f t="shared" si="20"/>
        <v>0</v>
      </c>
      <c r="O16" s="143">
        <f t="shared" si="21"/>
        <v>0</v>
      </c>
      <c r="P16" s="82" t="str">
        <f t="shared" si="8"/>
        <v>L</v>
      </c>
      <c r="Q16" s="82" t="str">
        <f t="shared" si="9"/>
        <v>L</v>
      </c>
      <c r="R16" s="82" t="str">
        <f t="shared" si="10"/>
        <v>L</v>
      </c>
      <c r="S16" s="82" t="str">
        <f t="shared" si="11"/>
        <v>L</v>
      </c>
      <c r="T16" s="82" t="str">
        <f t="shared" si="12"/>
        <v>L</v>
      </c>
      <c r="U16" s="82" t="str">
        <f t="shared" si="13"/>
        <v>L</v>
      </c>
    </row>
    <row r="17" spans="1:247" x14ac:dyDescent="0.2">
      <c r="A17" s="141"/>
      <c r="B17" s="142"/>
      <c r="C17" s="142"/>
      <c r="D17" s="142"/>
      <c r="E17" s="142"/>
      <c r="F17" s="141"/>
      <c r="G17" s="141"/>
      <c r="H17" s="143" t="str">
        <f t="shared" si="14"/>
        <v/>
      </c>
      <c r="I17" s="143" t="str">
        <f t="shared" si="15"/>
        <v/>
      </c>
      <c r="J17" s="143" t="str">
        <f t="shared" si="16"/>
        <v/>
      </c>
      <c r="K17" s="143">
        <f t="shared" si="17"/>
        <v>0</v>
      </c>
      <c r="L17" s="143">
        <f t="shared" si="18"/>
        <v>0</v>
      </c>
      <c r="M17" s="143">
        <f t="shared" si="19"/>
        <v>3</v>
      </c>
      <c r="N17" s="143">
        <f t="shared" si="20"/>
        <v>0</v>
      </c>
      <c r="O17" s="143">
        <f t="shared" si="21"/>
        <v>0</v>
      </c>
      <c r="P17" s="82" t="str">
        <f t="shared" si="8"/>
        <v>L</v>
      </c>
      <c r="Q17" s="82" t="str">
        <f t="shared" si="9"/>
        <v>L</v>
      </c>
      <c r="R17" s="82" t="str">
        <f t="shared" si="10"/>
        <v>L</v>
      </c>
      <c r="S17" s="82" t="str">
        <f t="shared" si="11"/>
        <v>L</v>
      </c>
      <c r="T17" s="82" t="str">
        <f t="shared" si="12"/>
        <v>L</v>
      </c>
      <c r="U17" s="82" t="str">
        <f t="shared" si="13"/>
        <v>L</v>
      </c>
    </row>
    <row r="18" spans="1:247" x14ac:dyDescent="0.2">
      <c r="A18" s="141"/>
      <c r="B18" s="142"/>
      <c r="C18" s="142"/>
      <c r="D18" s="142"/>
      <c r="E18" s="142"/>
      <c r="F18" s="141"/>
      <c r="G18" s="141"/>
      <c r="H18" s="143" t="str">
        <f t="shared" si="14"/>
        <v/>
      </c>
      <c r="I18" s="143" t="str">
        <f t="shared" si="15"/>
        <v/>
      </c>
      <c r="J18" s="143" t="str">
        <f t="shared" si="16"/>
        <v/>
      </c>
      <c r="K18" s="143">
        <f t="shared" si="17"/>
        <v>0</v>
      </c>
      <c r="L18" s="143">
        <f t="shared" si="18"/>
        <v>0</v>
      </c>
      <c r="M18" s="143">
        <f t="shared" si="19"/>
        <v>3</v>
      </c>
      <c r="N18" s="143">
        <f t="shared" si="20"/>
        <v>0</v>
      </c>
      <c r="O18" s="143">
        <f t="shared" si="21"/>
        <v>0</v>
      </c>
      <c r="P18" s="82" t="str">
        <f t="shared" si="8"/>
        <v>L</v>
      </c>
      <c r="Q18" s="82" t="str">
        <f t="shared" si="9"/>
        <v>L</v>
      </c>
      <c r="R18" s="82" t="str">
        <f t="shared" si="10"/>
        <v>L</v>
      </c>
      <c r="S18" s="82" t="str">
        <f t="shared" si="11"/>
        <v>L</v>
      </c>
      <c r="T18" s="82" t="str">
        <f t="shared" si="12"/>
        <v>L</v>
      </c>
      <c r="U18" s="82" t="str">
        <f t="shared" si="13"/>
        <v>L</v>
      </c>
    </row>
    <row r="19" spans="1:247" x14ac:dyDescent="0.2">
      <c r="A19" s="141"/>
      <c r="B19" s="142"/>
      <c r="C19" s="142"/>
      <c r="D19" s="142"/>
      <c r="E19" s="142"/>
      <c r="F19" s="141"/>
      <c r="G19" s="141"/>
      <c r="H19" s="143" t="str">
        <f t="shared" si="14"/>
        <v/>
      </c>
      <c r="I19" s="143" t="str">
        <f t="shared" si="15"/>
        <v/>
      </c>
      <c r="J19" s="143" t="str">
        <f t="shared" si="16"/>
        <v/>
      </c>
      <c r="K19" s="143">
        <f t="shared" si="17"/>
        <v>0</v>
      </c>
      <c r="L19" s="143">
        <f t="shared" si="18"/>
        <v>0</v>
      </c>
      <c r="M19" s="143">
        <f t="shared" si="19"/>
        <v>3</v>
      </c>
      <c r="N19" s="143">
        <f t="shared" si="20"/>
        <v>0</v>
      </c>
      <c r="O19" s="143">
        <f t="shared" si="21"/>
        <v>0</v>
      </c>
      <c r="P19" s="82" t="str">
        <f t="shared" si="8"/>
        <v>L</v>
      </c>
      <c r="Q19" s="82" t="str">
        <f t="shared" si="9"/>
        <v>L</v>
      </c>
      <c r="R19" s="82" t="str">
        <f t="shared" si="10"/>
        <v>L</v>
      </c>
      <c r="S19" s="82" t="str">
        <f t="shared" si="11"/>
        <v>L</v>
      </c>
      <c r="T19" s="82" t="str">
        <f t="shared" si="12"/>
        <v>L</v>
      </c>
      <c r="U19" s="82" t="str">
        <f t="shared" si="13"/>
        <v>L</v>
      </c>
    </row>
    <row r="20" spans="1:247" x14ac:dyDescent="0.2">
      <c r="A20" s="141"/>
      <c r="B20" s="142"/>
      <c r="C20" s="142"/>
      <c r="D20" s="142"/>
      <c r="E20" s="142"/>
      <c r="F20" s="141"/>
      <c r="G20" s="141"/>
      <c r="H20" s="143" t="str">
        <f t="shared" si="14"/>
        <v/>
      </c>
      <c r="I20" s="143" t="str">
        <f t="shared" si="15"/>
        <v/>
      </c>
      <c r="J20" s="143" t="str">
        <f t="shared" si="16"/>
        <v/>
      </c>
      <c r="K20" s="143">
        <f t="shared" si="17"/>
        <v>0</v>
      </c>
      <c r="L20" s="143">
        <f t="shared" si="18"/>
        <v>0</v>
      </c>
      <c r="M20" s="143">
        <f t="shared" si="19"/>
        <v>3</v>
      </c>
      <c r="N20" s="143">
        <f t="shared" si="20"/>
        <v>0</v>
      </c>
      <c r="O20" s="143">
        <f t="shared" si="21"/>
        <v>0</v>
      </c>
      <c r="P20" s="82" t="str">
        <f t="shared" si="8"/>
        <v>L</v>
      </c>
      <c r="Q20" s="82" t="str">
        <f t="shared" si="9"/>
        <v>L</v>
      </c>
      <c r="R20" s="82" t="str">
        <f t="shared" si="10"/>
        <v>L</v>
      </c>
      <c r="S20" s="82" t="str">
        <f t="shared" si="11"/>
        <v>L</v>
      </c>
      <c r="T20" s="82" t="str">
        <f t="shared" si="12"/>
        <v>L</v>
      </c>
      <c r="U20" s="82" t="str">
        <f t="shared" si="13"/>
        <v>L</v>
      </c>
    </row>
    <row r="21" spans="1:247" x14ac:dyDescent="0.2">
      <c r="A21" s="141"/>
      <c r="B21" s="142"/>
      <c r="C21" s="142"/>
      <c r="D21" s="142"/>
      <c r="E21" s="142"/>
      <c r="F21" s="141"/>
      <c r="G21" s="141"/>
      <c r="H21" s="143" t="str">
        <f t="shared" si="14"/>
        <v/>
      </c>
      <c r="I21" s="143" t="str">
        <f t="shared" si="15"/>
        <v/>
      </c>
      <c r="J21" s="143" t="str">
        <f t="shared" si="16"/>
        <v/>
      </c>
      <c r="K21" s="143">
        <f t="shared" si="17"/>
        <v>0</v>
      </c>
      <c r="L21" s="143">
        <f t="shared" si="18"/>
        <v>0</v>
      </c>
      <c r="M21" s="143">
        <f t="shared" si="19"/>
        <v>3</v>
      </c>
      <c r="N21" s="143">
        <f t="shared" si="20"/>
        <v>0</v>
      </c>
      <c r="O21" s="143">
        <f t="shared" si="21"/>
        <v>0</v>
      </c>
      <c r="P21" s="82" t="str">
        <f t="shared" si="8"/>
        <v>L</v>
      </c>
      <c r="Q21" s="82" t="str">
        <f t="shared" si="9"/>
        <v>L</v>
      </c>
      <c r="R21" s="82" t="str">
        <f t="shared" si="10"/>
        <v>L</v>
      </c>
      <c r="S21" s="82" t="str">
        <f t="shared" si="11"/>
        <v>L</v>
      </c>
      <c r="T21" s="82" t="str">
        <f t="shared" si="12"/>
        <v>L</v>
      </c>
      <c r="U21" s="82" t="str">
        <f t="shared" si="13"/>
        <v>L</v>
      </c>
    </row>
    <row r="22" spans="1:247" x14ac:dyDescent="0.2">
      <c r="A22" s="141"/>
      <c r="B22" s="142"/>
      <c r="C22" s="142"/>
      <c r="D22" s="142"/>
      <c r="E22" s="142"/>
      <c r="F22" s="141"/>
      <c r="G22" s="141"/>
      <c r="H22" s="143" t="str">
        <f t="shared" si="14"/>
        <v/>
      </c>
      <c r="I22" s="143" t="str">
        <f t="shared" si="15"/>
        <v/>
      </c>
      <c r="J22" s="143" t="str">
        <f t="shared" si="16"/>
        <v/>
      </c>
      <c r="K22" s="143">
        <f t="shared" si="17"/>
        <v>0</v>
      </c>
      <c r="L22" s="143">
        <f t="shared" si="18"/>
        <v>0</v>
      </c>
      <c r="M22" s="143">
        <f t="shared" si="19"/>
        <v>3</v>
      </c>
      <c r="N22" s="143">
        <f t="shared" si="20"/>
        <v>0</v>
      </c>
      <c r="O22" s="143">
        <f t="shared" si="21"/>
        <v>0</v>
      </c>
      <c r="P22" s="82" t="str">
        <f t="shared" si="8"/>
        <v>L</v>
      </c>
      <c r="Q22" s="82" t="str">
        <f t="shared" si="9"/>
        <v>L</v>
      </c>
      <c r="R22" s="82" t="str">
        <f t="shared" si="10"/>
        <v>L</v>
      </c>
      <c r="S22" s="82" t="str">
        <f t="shared" si="11"/>
        <v>L</v>
      </c>
      <c r="T22" s="82" t="str">
        <f t="shared" si="12"/>
        <v>L</v>
      </c>
      <c r="U22" s="82" t="str">
        <f t="shared" si="13"/>
        <v>L</v>
      </c>
    </row>
    <row r="23" spans="1:247" x14ac:dyDescent="0.2">
      <c r="A23" s="141"/>
      <c r="B23" s="142"/>
      <c r="C23" s="142"/>
      <c r="D23" s="142"/>
      <c r="E23" s="142"/>
      <c r="F23" s="141"/>
      <c r="G23" s="141"/>
      <c r="H23" s="143" t="str">
        <f t="shared" si="14"/>
        <v/>
      </c>
      <c r="I23" s="143" t="str">
        <f t="shared" si="15"/>
        <v/>
      </c>
      <c r="J23" s="143" t="str">
        <f t="shared" si="16"/>
        <v/>
      </c>
      <c r="K23" s="143">
        <f t="shared" si="17"/>
        <v>0</v>
      </c>
      <c r="L23" s="143">
        <f t="shared" si="18"/>
        <v>0</v>
      </c>
      <c r="M23" s="143">
        <f t="shared" si="19"/>
        <v>3</v>
      </c>
      <c r="N23" s="143">
        <f t="shared" si="20"/>
        <v>0</v>
      </c>
      <c r="O23" s="143">
        <f t="shared" si="21"/>
        <v>0</v>
      </c>
      <c r="P23" s="82" t="str">
        <f t="shared" si="8"/>
        <v>L</v>
      </c>
      <c r="Q23" s="82" t="str">
        <f t="shared" si="9"/>
        <v>L</v>
      </c>
      <c r="R23" s="82" t="str">
        <f t="shared" si="10"/>
        <v>L</v>
      </c>
      <c r="S23" s="82" t="str">
        <f t="shared" si="11"/>
        <v>L</v>
      </c>
      <c r="T23" s="82" t="str">
        <f t="shared" si="12"/>
        <v>L</v>
      </c>
      <c r="U23" s="82" t="str">
        <f t="shared" si="13"/>
        <v>L</v>
      </c>
    </row>
    <row r="24" spans="1:247" x14ac:dyDescent="0.2">
      <c r="A24" s="141"/>
      <c r="B24" s="142"/>
      <c r="C24" s="142"/>
      <c r="D24" s="142"/>
      <c r="E24" s="142"/>
      <c r="F24" s="141"/>
      <c r="G24" s="141"/>
      <c r="H24" s="143" t="str">
        <f t="shared" si="14"/>
        <v/>
      </c>
      <c r="I24" s="143" t="str">
        <f t="shared" si="15"/>
        <v/>
      </c>
      <c r="J24" s="143" t="str">
        <f t="shared" si="16"/>
        <v/>
      </c>
      <c r="K24" s="143">
        <f t="shared" si="17"/>
        <v>0</v>
      </c>
      <c r="L24" s="143">
        <f t="shared" si="18"/>
        <v>0</v>
      </c>
      <c r="M24" s="143">
        <f t="shared" si="19"/>
        <v>3</v>
      </c>
      <c r="N24" s="143">
        <f t="shared" si="20"/>
        <v>0</v>
      </c>
      <c r="O24" s="143">
        <f t="shared" si="21"/>
        <v>0</v>
      </c>
      <c r="P24" s="82" t="str">
        <f t="shared" si="8"/>
        <v>L</v>
      </c>
      <c r="Q24" s="82" t="str">
        <f t="shared" si="9"/>
        <v>L</v>
      </c>
      <c r="R24" s="82" t="str">
        <f t="shared" si="10"/>
        <v>L</v>
      </c>
      <c r="S24" s="82" t="str">
        <f t="shared" si="11"/>
        <v>L</v>
      </c>
      <c r="T24" s="82" t="str">
        <f t="shared" si="12"/>
        <v>L</v>
      </c>
      <c r="U24" s="82" t="str">
        <f t="shared" si="13"/>
        <v>L</v>
      </c>
    </row>
    <row r="25" spans="1:247" x14ac:dyDescent="0.2">
      <c r="A25" s="141"/>
      <c r="B25" s="142"/>
      <c r="C25" s="142"/>
      <c r="D25" s="142"/>
      <c r="E25" s="142"/>
      <c r="F25" s="141"/>
      <c r="G25" s="141"/>
      <c r="H25" s="143" t="str">
        <f t="shared" si="14"/>
        <v/>
      </c>
      <c r="I25" s="143" t="str">
        <f t="shared" si="15"/>
        <v/>
      </c>
      <c r="J25" s="143" t="str">
        <f t="shared" si="16"/>
        <v/>
      </c>
      <c r="K25" s="143">
        <f t="shared" si="17"/>
        <v>0</v>
      </c>
      <c r="L25" s="143">
        <f t="shared" si="18"/>
        <v>0</v>
      </c>
      <c r="M25" s="143">
        <f t="shared" si="19"/>
        <v>3</v>
      </c>
      <c r="N25" s="143">
        <f t="shared" si="20"/>
        <v>0</v>
      </c>
      <c r="O25" s="143">
        <f t="shared" si="21"/>
        <v>0</v>
      </c>
      <c r="P25" s="82" t="str">
        <f t="shared" si="8"/>
        <v>L</v>
      </c>
      <c r="Q25" s="82" t="str">
        <f t="shared" si="9"/>
        <v>L</v>
      </c>
      <c r="R25" s="82" t="str">
        <f t="shared" si="10"/>
        <v>L</v>
      </c>
      <c r="S25" s="82" t="str">
        <f t="shared" si="11"/>
        <v>L</v>
      </c>
      <c r="T25" s="82" t="str">
        <f t="shared" si="12"/>
        <v>L</v>
      </c>
      <c r="U25" s="82" t="str">
        <f t="shared" si="13"/>
        <v>L</v>
      </c>
    </row>
    <row r="28" spans="1:247" s="85" customFormat="1" x14ac:dyDescent="0.2">
      <c r="A28" s="84"/>
      <c r="B28" s="84" t="s">
        <v>46</v>
      </c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</row>
    <row r="29" spans="1:247" s="85" customFormat="1" x14ac:dyDescent="0.2">
      <c r="A29" s="84"/>
      <c r="B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</row>
    <row r="30" spans="1:247" s="85" customFormat="1" x14ac:dyDescent="0.2">
      <c r="A30" s="86">
        <v>1</v>
      </c>
      <c r="B30" s="84" t="s">
        <v>47</v>
      </c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</row>
    <row r="31" spans="1:247" s="85" customFormat="1" x14ac:dyDescent="0.2">
      <c r="A31" s="86"/>
      <c r="B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</row>
    <row r="32" spans="1:247" s="85" customFormat="1" x14ac:dyDescent="0.2">
      <c r="A32" s="86">
        <v>2</v>
      </c>
      <c r="B32" s="84" t="s">
        <v>48</v>
      </c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</row>
    <row r="33" spans="1:247" s="85" customFormat="1" x14ac:dyDescent="0.2">
      <c r="A33" s="86"/>
      <c r="B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84"/>
      <c r="HV33" s="84"/>
      <c r="HW33" s="84"/>
      <c r="HX33" s="84"/>
      <c r="HY33" s="84"/>
      <c r="HZ33" s="84"/>
      <c r="IA33" s="84"/>
      <c r="IB33" s="84"/>
      <c r="IC33" s="84"/>
      <c r="ID33" s="84"/>
      <c r="IE33" s="84"/>
      <c r="IF33" s="84"/>
      <c r="IG33" s="84"/>
      <c r="IH33" s="84"/>
      <c r="II33" s="84"/>
      <c r="IJ33" s="84"/>
      <c r="IK33" s="84"/>
      <c r="IL33" s="84"/>
      <c r="IM33" s="84"/>
    </row>
    <row r="34" spans="1:247" s="85" customFormat="1" x14ac:dyDescent="0.2">
      <c r="A34" s="86">
        <v>3</v>
      </c>
      <c r="B34" s="84" t="s">
        <v>49</v>
      </c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  <c r="IH34" s="84"/>
      <c r="II34" s="84"/>
      <c r="IJ34" s="84"/>
      <c r="IK34" s="84"/>
      <c r="IL34" s="84"/>
      <c r="IM34" s="84"/>
    </row>
    <row r="35" spans="1:247" s="85" customFormat="1" x14ac:dyDescent="0.2">
      <c r="A35" s="86"/>
      <c r="B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84"/>
      <c r="IH35" s="84"/>
      <c r="II35" s="84"/>
      <c r="IJ35" s="84"/>
      <c r="IK35" s="84"/>
      <c r="IL35" s="84"/>
      <c r="IM35" s="84"/>
    </row>
    <row r="36" spans="1:247" s="85" customFormat="1" x14ac:dyDescent="0.2">
      <c r="A36" s="86">
        <v>4</v>
      </c>
      <c r="B36" s="84" t="s">
        <v>50</v>
      </c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  <c r="HS36" s="84"/>
      <c r="HT36" s="84"/>
      <c r="HU36" s="84"/>
      <c r="HV36" s="84"/>
      <c r="HW36" s="84"/>
      <c r="HX36" s="84"/>
      <c r="HY36" s="84"/>
      <c r="HZ36" s="84"/>
      <c r="IA36" s="84"/>
      <c r="IB36" s="84"/>
      <c r="IC36" s="84"/>
      <c r="ID36" s="84"/>
      <c r="IE36" s="84"/>
      <c r="IF36" s="84"/>
      <c r="IG36" s="84"/>
      <c r="IH36" s="84"/>
      <c r="II36" s="84"/>
      <c r="IJ36" s="84"/>
      <c r="IK36" s="84"/>
      <c r="IL36" s="84"/>
      <c r="IM36" s="84"/>
    </row>
    <row r="37" spans="1:247" s="85" customFormat="1" x14ac:dyDescent="0.2">
      <c r="A37" s="86"/>
      <c r="B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  <c r="HS37" s="84"/>
      <c r="HT37" s="84"/>
      <c r="HU37" s="84"/>
      <c r="HV37" s="84"/>
      <c r="HW37" s="84"/>
      <c r="HX37" s="84"/>
      <c r="HY37" s="84"/>
      <c r="HZ37" s="84"/>
      <c r="IA37" s="84"/>
      <c r="IB37" s="84"/>
      <c r="IC37" s="84"/>
      <c r="ID37" s="84"/>
      <c r="IE37" s="84"/>
      <c r="IF37" s="84"/>
      <c r="IG37" s="84"/>
      <c r="IH37" s="84"/>
      <c r="II37" s="84"/>
      <c r="IJ37" s="84"/>
      <c r="IK37" s="84"/>
      <c r="IL37" s="84"/>
      <c r="IM37" s="84"/>
    </row>
    <row r="38" spans="1:247" s="85" customFormat="1" x14ac:dyDescent="0.2">
      <c r="A38" s="86">
        <v>5</v>
      </c>
      <c r="B38" s="84" t="s">
        <v>51</v>
      </c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4"/>
      <c r="FL38" s="84"/>
      <c r="FM38" s="84"/>
      <c r="FN38" s="84"/>
      <c r="FO38" s="84"/>
      <c r="FP38" s="84"/>
      <c r="FQ38" s="84"/>
      <c r="FR38" s="84"/>
      <c r="FS38" s="84"/>
      <c r="FT38" s="84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4"/>
      <c r="HD38" s="84"/>
      <c r="HE38" s="84"/>
      <c r="HF38" s="84"/>
      <c r="HG38" s="84"/>
      <c r="HH38" s="84"/>
      <c r="HI38" s="84"/>
      <c r="HJ38" s="84"/>
      <c r="HK38" s="84"/>
      <c r="HL38" s="84"/>
      <c r="HM38" s="84"/>
      <c r="HN38" s="84"/>
      <c r="HO38" s="84"/>
      <c r="HP38" s="84"/>
      <c r="HQ38" s="84"/>
      <c r="HR38" s="84"/>
      <c r="HS38" s="84"/>
      <c r="HT38" s="84"/>
      <c r="HU38" s="84"/>
      <c r="HV38" s="84"/>
      <c r="HW38" s="84"/>
      <c r="HX38" s="84"/>
      <c r="HY38" s="84"/>
      <c r="HZ38" s="84"/>
      <c r="IA38" s="84"/>
      <c r="IB38" s="84"/>
      <c r="IC38" s="84"/>
      <c r="ID38" s="84"/>
      <c r="IE38" s="84"/>
      <c r="IF38" s="84"/>
      <c r="IG38" s="84"/>
      <c r="IH38" s="84"/>
      <c r="II38" s="84"/>
      <c r="IJ38" s="84"/>
      <c r="IK38" s="84"/>
      <c r="IL38" s="84"/>
      <c r="IM38" s="84"/>
    </row>
    <row r="39" spans="1:247" s="85" customFormat="1" x14ac:dyDescent="0.2">
      <c r="A39" s="86"/>
      <c r="B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  <c r="HS39" s="84"/>
      <c r="HT39" s="84"/>
      <c r="HU39" s="84"/>
      <c r="HV39" s="84"/>
      <c r="HW39" s="84"/>
      <c r="HX39" s="84"/>
      <c r="HY39" s="84"/>
      <c r="HZ39" s="84"/>
      <c r="IA39" s="84"/>
      <c r="IB39" s="84"/>
      <c r="IC39" s="84"/>
      <c r="ID39" s="84"/>
      <c r="IE39" s="84"/>
      <c r="IF39" s="84"/>
      <c r="IG39" s="84"/>
      <c r="IH39" s="84"/>
      <c r="II39" s="84"/>
      <c r="IJ39" s="84"/>
      <c r="IK39" s="84"/>
      <c r="IL39" s="84"/>
      <c r="IM39" s="84"/>
    </row>
    <row r="40" spans="1:247" s="85" customFormat="1" x14ac:dyDescent="0.2">
      <c r="A40" s="86">
        <v>6</v>
      </c>
      <c r="B40" s="84" t="s">
        <v>52</v>
      </c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  <c r="FL40" s="84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84"/>
      <c r="GZ40" s="84"/>
      <c r="HA40" s="84"/>
      <c r="HB40" s="84"/>
      <c r="HC40" s="84"/>
      <c r="HD40" s="84"/>
      <c r="HE40" s="84"/>
      <c r="HF40" s="84"/>
      <c r="HG40" s="84"/>
      <c r="HH40" s="84"/>
      <c r="HI40" s="84"/>
      <c r="HJ40" s="84"/>
      <c r="HK40" s="84"/>
      <c r="HL40" s="84"/>
      <c r="HM40" s="84"/>
      <c r="HN40" s="84"/>
      <c r="HO40" s="84"/>
      <c r="HP40" s="84"/>
      <c r="HQ40" s="84"/>
      <c r="HR40" s="84"/>
      <c r="HS40" s="84"/>
      <c r="HT40" s="84"/>
      <c r="HU40" s="84"/>
      <c r="HV40" s="84"/>
      <c r="HW40" s="84"/>
      <c r="HX40" s="84"/>
      <c r="HY40" s="84"/>
      <c r="HZ40" s="84"/>
      <c r="IA40" s="84"/>
      <c r="IB40" s="84"/>
      <c r="IC40" s="84"/>
      <c r="ID40" s="84"/>
      <c r="IE40" s="84"/>
      <c r="IF40" s="84"/>
      <c r="IG40" s="84"/>
      <c r="IH40" s="84"/>
      <c r="II40" s="84"/>
      <c r="IJ40" s="84"/>
      <c r="IK40" s="84"/>
      <c r="IL40" s="84"/>
      <c r="IM40" s="84"/>
    </row>
  </sheetData>
  <sortState ref="A1:O10">
    <sortCondition descending="1" ref="K2:K10"/>
    <sortCondition ref="L2:L10"/>
    <sortCondition ref="O2:O10"/>
    <sortCondition descending="1" ref="N2:N10"/>
  </sortState>
  <mergeCells count="1">
    <mergeCell ref="H1:J1"/>
  </mergeCells>
  <phoneticPr fontId="9" type="noConversion"/>
  <printOptions gridLines="1"/>
  <pageMargins left="0.81" right="0.13" top="0.74" bottom="0.36" header="0.5" footer="0.3"/>
  <pageSetup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tabSelected="1" view="pageLayout" topLeftCell="A2" zoomScale="77" zoomScaleNormal="98" zoomScalePageLayoutView="77" workbookViewId="0">
      <selection activeCell="D18" sqref="D18"/>
    </sheetView>
  </sheetViews>
  <sheetFormatPr defaultRowHeight="12.75" x14ac:dyDescent="0.2"/>
  <cols>
    <col min="1" max="1" width="8.140625" style="136" customWidth="1"/>
    <col min="2" max="2" width="20.140625" style="90" customWidth="1"/>
    <col min="3" max="3" width="5.7109375" style="90" customWidth="1"/>
    <col min="4" max="4" width="21.140625" style="90" customWidth="1"/>
    <col min="5" max="5" width="5.140625" style="90" customWidth="1"/>
    <col min="6" max="6" width="20.85546875" style="90" customWidth="1"/>
    <col min="7" max="7" width="6.140625" style="90" customWidth="1"/>
    <col min="8" max="8" width="15.7109375" style="90" customWidth="1"/>
    <col min="9" max="10" width="9.140625" style="90"/>
    <col min="11" max="11" width="8.42578125" style="90" customWidth="1"/>
    <col min="12" max="16384" width="9.140625" style="90"/>
  </cols>
  <sheetData>
    <row r="1" spans="1:12" ht="21.75" customHeight="1" x14ac:dyDescent="0.35">
      <c r="A1" s="311"/>
      <c r="B1" s="311"/>
      <c r="C1" s="311"/>
      <c r="D1" s="311"/>
      <c r="E1" s="311"/>
      <c r="F1" s="311"/>
      <c r="G1" s="311"/>
      <c r="H1" s="317"/>
      <c r="I1" s="89"/>
      <c r="J1" s="89"/>
    </row>
    <row r="2" spans="1:12" ht="18" customHeight="1" thickBot="1" x14ac:dyDescent="0.25">
      <c r="A2" s="91" t="s">
        <v>70</v>
      </c>
      <c r="B2" s="266" t="s">
        <v>172</v>
      </c>
      <c r="C2" s="242"/>
      <c r="D2" s="241" t="s">
        <v>218</v>
      </c>
      <c r="E2" s="241"/>
      <c r="F2" s="241"/>
      <c r="G2" s="92"/>
      <c r="H2" s="317"/>
      <c r="I2" s="89"/>
      <c r="J2" s="89"/>
    </row>
    <row r="3" spans="1:12" ht="18.75" customHeight="1" x14ac:dyDescent="0.2">
      <c r="A3" s="312" t="s">
        <v>75</v>
      </c>
      <c r="B3" s="260" t="s">
        <v>269</v>
      </c>
      <c r="C3" s="101"/>
      <c r="D3" s="304" t="s">
        <v>270</v>
      </c>
      <c r="E3" s="101"/>
      <c r="F3" s="307" t="s">
        <v>225</v>
      </c>
      <c r="G3" s="101"/>
      <c r="H3" s="95"/>
    </row>
    <row r="4" spans="1:12" ht="18.75" customHeight="1" thickBot="1" x14ac:dyDescent="0.25">
      <c r="A4" s="313"/>
      <c r="B4" s="261" t="s">
        <v>232</v>
      </c>
      <c r="C4" s="101"/>
      <c r="D4" s="305" t="s">
        <v>272</v>
      </c>
      <c r="E4" s="101"/>
      <c r="F4" s="306"/>
      <c r="G4" s="101"/>
      <c r="H4" s="95"/>
      <c r="I4" s="309"/>
    </row>
    <row r="5" spans="1:12" ht="15" customHeight="1" thickBot="1" x14ac:dyDescent="0.25">
      <c r="A5" s="96"/>
      <c r="B5" s="216"/>
      <c r="C5" s="101"/>
      <c r="D5" s="290"/>
      <c r="E5" s="101"/>
      <c r="F5" s="308" t="s">
        <v>154</v>
      </c>
      <c r="G5" s="101"/>
      <c r="I5" s="89"/>
      <c r="J5" s="89"/>
    </row>
    <row r="6" spans="1:12" ht="18.75" customHeight="1" x14ac:dyDescent="0.2">
      <c r="A6" s="312" t="s">
        <v>77</v>
      </c>
      <c r="B6" s="260" t="s">
        <v>269</v>
      </c>
      <c r="C6" s="101"/>
      <c r="D6" s="304" t="s">
        <v>244</v>
      </c>
      <c r="E6" s="101"/>
      <c r="F6" s="306"/>
      <c r="G6" s="101"/>
      <c r="H6" s="314"/>
      <c r="I6" s="309"/>
      <c r="J6" s="89"/>
    </row>
    <row r="7" spans="1:12" ht="18.75" customHeight="1" thickBot="1" x14ac:dyDescent="0.25">
      <c r="A7" s="313"/>
      <c r="B7" s="261" t="s">
        <v>270</v>
      </c>
      <c r="C7" s="101"/>
      <c r="D7" s="305" t="s">
        <v>272</v>
      </c>
      <c r="E7" s="101"/>
      <c r="F7" s="306"/>
      <c r="G7" s="101"/>
      <c r="H7" s="314"/>
      <c r="I7" s="89"/>
      <c r="J7" s="89"/>
    </row>
    <row r="8" spans="1:12" ht="15" customHeight="1" thickBot="1" x14ac:dyDescent="0.25">
      <c r="A8" s="96"/>
      <c r="B8" s="219"/>
      <c r="C8" s="101"/>
      <c r="D8" s="289"/>
      <c r="E8" s="101"/>
      <c r="F8" s="306"/>
      <c r="G8" s="101"/>
      <c r="H8" s="95"/>
      <c r="I8" s="89"/>
      <c r="J8" s="98"/>
      <c r="L8" s="97"/>
    </row>
    <row r="9" spans="1:12" ht="20.100000000000001" customHeight="1" x14ac:dyDescent="0.2">
      <c r="A9" s="319" t="s">
        <v>78</v>
      </c>
      <c r="B9" s="260" t="s">
        <v>232</v>
      </c>
      <c r="C9" s="101"/>
      <c r="D9" s="304" t="s">
        <v>270</v>
      </c>
      <c r="E9" s="101"/>
      <c r="F9" s="306"/>
      <c r="G9" s="101"/>
      <c r="H9" s="318"/>
      <c r="I9" s="89"/>
      <c r="J9" s="89"/>
    </row>
    <row r="10" spans="1:12" ht="20.100000000000001" customHeight="1" thickBot="1" x14ac:dyDescent="0.25">
      <c r="A10" s="313"/>
      <c r="B10" s="261" t="s">
        <v>222</v>
      </c>
      <c r="C10" s="101"/>
      <c r="D10" s="305" t="s">
        <v>227</v>
      </c>
      <c r="E10" s="101"/>
      <c r="F10" s="306"/>
      <c r="G10" s="101"/>
      <c r="H10" s="318"/>
      <c r="I10" s="89"/>
      <c r="J10" s="89"/>
    </row>
    <row r="11" spans="1:12" ht="15" customHeight="1" thickBot="1" x14ac:dyDescent="0.25">
      <c r="A11" s="96"/>
      <c r="B11" s="219"/>
      <c r="C11" s="101"/>
      <c r="D11" s="289"/>
      <c r="E11" s="101"/>
      <c r="F11" s="306"/>
      <c r="G11" s="101"/>
      <c r="H11" s="233"/>
      <c r="I11" s="89"/>
      <c r="J11" s="89"/>
    </row>
    <row r="12" spans="1:12" ht="18.75" customHeight="1" x14ac:dyDescent="0.2">
      <c r="A12" s="312" t="s">
        <v>79</v>
      </c>
      <c r="B12" s="260" t="s">
        <v>269</v>
      </c>
      <c r="C12" s="101"/>
      <c r="D12" s="304" t="s">
        <v>244</v>
      </c>
      <c r="E12" s="101"/>
      <c r="F12" s="306"/>
      <c r="G12" s="101"/>
      <c r="H12" s="318"/>
      <c r="I12" s="89"/>
      <c r="J12" s="98"/>
    </row>
    <row r="13" spans="1:12" ht="18.75" customHeight="1" thickBot="1" x14ac:dyDescent="0.25">
      <c r="A13" s="313"/>
      <c r="B13" s="261" t="s">
        <v>222</v>
      </c>
      <c r="C13" s="101"/>
      <c r="D13" s="305" t="s">
        <v>270</v>
      </c>
      <c r="E13" s="101"/>
      <c r="F13" s="306"/>
      <c r="G13" s="101"/>
      <c r="H13" s="318"/>
      <c r="J13" s="89"/>
    </row>
    <row r="14" spans="1:12" ht="15" customHeight="1" thickBot="1" x14ac:dyDescent="0.25">
      <c r="A14" s="96"/>
      <c r="B14" s="219"/>
      <c r="C14" s="101"/>
      <c r="D14" s="290"/>
      <c r="E14" s="101"/>
      <c r="F14" s="306"/>
      <c r="G14" s="101"/>
      <c r="H14" s="216"/>
      <c r="J14" s="89"/>
    </row>
    <row r="15" spans="1:12" ht="18.75" customHeight="1" x14ac:dyDescent="0.2">
      <c r="A15" s="312" t="s">
        <v>80</v>
      </c>
      <c r="B15" s="260" t="s">
        <v>232</v>
      </c>
      <c r="C15" s="101"/>
      <c r="D15" s="304" t="s">
        <v>272</v>
      </c>
      <c r="E15" s="101"/>
      <c r="F15" s="306"/>
      <c r="G15" s="101"/>
      <c r="H15" s="314" t="s">
        <v>271</v>
      </c>
      <c r="I15" s="89"/>
      <c r="J15" s="89"/>
    </row>
    <row r="16" spans="1:12" ht="18.75" customHeight="1" thickBot="1" x14ac:dyDescent="0.25">
      <c r="A16" s="313"/>
      <c r="B16" s="261" t="s">
        <v>270</v>
      </c>
      <c r="C16" s="101"/>
      <c r="D16" s="305" t="s">
        <v>227</v>
      </c>
      <c r="E16" s="101"/>
      <c r="F16" s="306"/>
      <c r="G16" s="101"/>
      <c r="H16" s="314"/>
      <c r="I16" s="89"/>
      <c r="J16" s="89"/>
    </row>
    <row r="17" spans="1:10" ht="15" customHeight="1" thickBot="1" x14ac:dyDescent="0.25">
      <c r="A17" s="96"/>
      <c r="B17" s="219"/>
      <c r="C17" s="101"/>
      <c r="D17" s="289"/>
      <c r="E17" s="101"/>
      <c r="F17" s="306"/>
      <c r="G17" s="101"/>
      <c r="H17" s="233"/>
      <c r="I17" s="89"/>
      <c r="J17" s="89"/>
    </row>
    <row r="18" spans="1:10" ht="18.75" customHeight="1" x14ac:dyDescent="0.2">
      <c r="A18" s="319" t="s">
        <v>81</v>
      </c>
      <c r="B18" s="260" t="s">
        <v>270</v>
      </c>
      <c r="C18" s="101"/>
      <c r="D18" s="304" t="s">
        <v>227</v>
      </c>
      <c r="E18" s="101"/>
      <c r="F18" s="306"/>
      <c r="G18" s="101" t="s">
        <v>85</v>
      </c>
      <c r="H18" s="314" t="s">
        <v>85</v>
      </c>
      <c r="I18" s="89"/>
      <c r="J18" s="89"/>
    </row>
    <row r="19" spans="1:10" ht="18.75" customHeight="1" thickBot="1" x14ac:dyDescent="0.25">
      <c r="A19" s="313"/>
      <c r="B19" s="261" t="s">
        <v>222</v>
      </c>
      <c r="C19" s="103"/>
      <c r="D19" s="305" t="s">
        <v>244</v>
      </c>
      <c r="E19" s="101"/>
      <c r="F19" s="306"/>
      <c r="G19" s="101"/>
      <c r="H19" s="314"/>
      <c r="I19" s="89"/>
      <c r="J19" s="89"/>
    </row>
    <row r="20" spans="1:10" ht="15" customHeight="1" x14ac:dyDescent="0.2">
      <c r="A20" s="96"/>
      <c r="B20" s="232"/>
      <c r="C20" s="94"/>
      <c r="D20" s="234"/>
      <c r="E20" s="94"/>
      <c r="F20" s="94"/>
      <c r="G20" s="94"/>
      <c r="H20" s="95"/>
      <c r="I20" s="89"/>
      <c r="J20" s="89"/>
    </row>
    <row r="21" spans="1:10" ht="18.75" customHeight="1" x14ac:dyDescent="0.2">
      <c r="A21" s="315"/>
      <c r="B21" s="235"/>
      <c r="C21" s="99"/>
      <c r="D21" s="268" t="s">
        <v>223</v>
      </c>
      <c r="E21" s="94"/>
      <c r="F21" s="103"/>
      <c r="G21" s="101"/>
      <c r="H21" s="89"/>
      <c r="I21" s="89"/>
      <c r="J21" s="89"/>
    </row>
    <row r="22" spans="1:10" ht="18.75" customHeight="1" x14ac:dyDescent="0.2">
      <c r="A22" s="316"/>
      <c r="B22" s="235"/>
      <c r="C22" s="99"/>
      <c r="D22" s="268" t="s">
        <v>224</v>
      </c>
      <c r="E22" s="99"/>
      <c r="F22" s="103"/>
      <c r="G22" s="103"/>
      <c r="H22" s="89"/>
      <c r="I22" s="89"/>
      <c r="J22" s="98"/>
    </row>
    <row r="23" spans="1:10" ht="15" customHeight="1" x14ac:dyDescent="0.2">
      <c r="A23" s="96"/>
      <c r="B23" s="232"/>
      <c r="C23" s="94"/>
      <c r="D23" s="234"/>
      <c r="E23" s="94"/>
      <c r="F23" s="105"/>
      <c r="G23" s="105"/>
      <c r="H23" s="89"/>
      <c r="I23" s="89"/>
      <c r="J23" s="98"/>
    </row>
    <row r="24" spans="1:10" ht="18.75" customHeight="1" x14ac:dyDescent="0.2">
      <c r="A24" s="315"/>
      <c r="B24" s="235"/>
      <c r="C24" s="99"/>
      <c r="D24" s="235"/>
      <c r="E24" s="99"/>
      <c r="F24" s="103"/>
      <c r="G24" s="103"/>
      <c r="H24" s="89"/>
      <c r="I24" s="89"/>
      <c r="J24" s="89"/>
    </row>
    <row r="25" spans="1:10" ht="18.75" customHeight="1" x14ac:dyDescent="0.2">
      <c r="A25" s="316"/>
      <c r="B25" s="235"/>
      <c r="C25" s="99"/>
      <c r="D25" s="235"/>
      <c r="E25" s="99"/>
      <c r="F25" s="103"/>
      <c r="G25" s="103"/>
      <c r="H25" s="89"/>
      <c r="I25" s="89"/>
      <c r="J25" s="89"/>
    </row>
    <row r="26" spans="1:10" ht="15" customHeight="1" x14ac:dyDescent="0.2">
      <c r="A26" s="96"/>
      <c r="B26" s="94"/>
      <c r="C26" s="94"/>
      <c r="D26" s="94"/>
      <c r="E26" s="94"/>
      <c r="F26" s="94"/>
      <c r="G26" s="94"/>
      <c r="H26" s="89"/>
      <c r="I26" s="98"/>
      <c r="J26" s="89"/>
    </row>
    <row r="27" spans="1:10" ht="18.75" customHeight="1" x14ac:dyDescent="0.2">
      <c r="A27" s="315"/>
      <c r="B27" s="103"/>
      <c r="C27" s="99"/>
      <c r="D27" s="103"/>
      <c r="E27" s="99"/>
      <c r="F27" s="103"/>
      <c r="G27" s="99"/>
      <c r="H27" s="107"/>
      <c r="I27" s="89"/>
      <c r="J27" s="89"/>
    </row>
    <row r="28" spans="1:10" ht="18.75" customHeight="1" x14ac:dyDescent="0.2">
      <c r="A28" s="316"/>
      <c r="B28" s="103"/>
      <c r="C28" s="99"/>
      <c r="D28" s="103"/>
      <c r="E28" s="99"/>
      <c r="F28" s="103"/>
      <c r="G28" s="99"/>
      <c r="H28" s="108"/>
      <c r="I28" s="89"/>
      <c r="J28" s="89"/>
    </row>
    <row r="29" spans="1:10" ht="21.75" customHeight="1" x14ac:dyDescent="0.2">
      <c r="A29" s="108"/>
      <c r="B29" s="97"/>
      <c r="C29" s="97"/>
      <c r="D29" s="97"/>
      <c r="E29" s="97"/>
      <c r="F29" s="97"/>
    </row>
    <row r="30" spans="1:10" ht="12" customHeight="1" x14ac:dyDescent="0.2">
      <c r="A30" s="108"/>
      <c r="B30" s="97"/>
      <c r="C30" s="97"/>
      <c r="D30" s="97"/>
      <c r="E30" s="97"/>
      <c r="F30" s="97"/>
    </row>
    <row r="31" spans="1:10" ht="21.75" customHeight="1" x14ac:dyDescent="0.2">
      <c r="A31" s="108"/>
      <c r="B31" s="97"/>
      <c r="C31" s="97"/>
      <c r="D31" s="97"/>
      <c r="E31" s="97"/>
      <c r="F31" s="97"/>
    </row>
    <row r="32" spans="1:10" ht="21.75" customHeight="1" x14ac:dyDescent="0.2">
      <c r="A32" s="108"/>
      <c r="B32" s="97"/>
      <c r="C32" s="97"/>
      <c r="D32" s="97"/>
      <c r="E32" s="97"/>
      <c r="F32" s="97"/>
    </row>
    <row r="33" spans="1:6" ht="12" customHeight="1" x14ac:dyDescent="0.2">
      <c r="A33" s="108"/>
      <c r="B33" s="97"/>
      <c r="C33" s="97"/>
      <c r="D33" s="97"/>
      <c r="E33" s="97"/>
      <c r="F33" s="97"/>
    </row>
    <row r="34" spans="1:6" ht="21.75" customHeight="1" x14ac:dyDescent="0.2">
      <c r="A34" s="108"/>
      <c r="B34" s="97"/>
      <c r="C34" s="97"/>
      <c r="D34" s="97"/>
      <c r="E34" s="97"/>
      <c r="F34" s="97"/>
    </row>
    <row r="35" spans="1:6" ht="21.75" customHeight="1" x14ac:dyDescent="0.2">
      <c r="A35" s="108"/>
      <c r="B35" s="97"/>
      <c r="C35" s="97"/>
      <c r="D35" s="97"/>
      <c r="E35" s="97"/>
      <c r="F35" s="97"/>
    </row>
    <row r="36" spans="1:6" ht="12" customHeight="1" x14ac:dyDescent="0.2">
      <c r="A36" s="108"/>
      <c r="B36" s="97"/>
      <c r="C36" s="97"/>
      <c r="D36" s="97"/>
      <c r="E36" s="97"/>
      <c r="F36" s="97"/>
    </row>
    <row r="37" spans="1:6" ht="21.75" customHeight="1" x14ac:dyDescent="0.2">
      <c r="A37" s="108"/>
      <c r="B37" s="97"/>
      <c r="C37" s="97"/>
      <c r="D37" s="97"/>
      <c r="E37" s="97"/>
      <c r="F37" s="97"/>
    </row>
    <row r="38" spans="1:6" ht="21.75" customHeight="1" x14ac:dyDescent="0.2">
      <c r="A38" s="108"/>
      <c r="B38" s="97"/>
      <c r="C38" s="97"/>
      <c r="D38" s="97"/>
      <c r="E38" s="97"/>
      <c r="F38" s="97"/>
    </row>
    <row r="39" spans="1:6" ht="12" customHeight="1" x14ac:dyDescent="0.2">
      <c r="A39" s="108"/>
      <c r="B39" s="97"/>
      <c r="C39" s="97"/>
      <c r="D39" s="97"/>
      <c r="E39" s="97"/>
      <c r="F39" s="97"/>
    </row>
    <row r="40" spans="1:6" ht="21.75" customHeight="1" x14ac:dyDescent="0.2">
      <c r="A40" s="108"/>
      <c r="B40" s="97"/>
      <c r="C40" s="97"/>
      <c r="D40" s="97"/>
      <c r="E40" s="97"/>
      <c r="F40" s="97"/>
    </row>
    <row r="41" spans="1:6" ht="21.75" customHeight="1" x14ac:dyDescent="0.2">
      <c r="A41" s="108"/>
      <c r="B41" s="97"/>
      <c r="C41" s="97"/>
      <c r="D41" s="97"/>
      <c r="E41" s="97"/>
      <c r="F41" s="97"/>
    </row>
    <row r="42" spans="1:6" ht="12" customHeight="1" x14ac:dyDescent="0.2">
      <c r="A42" s="108"/>
      <c r="B42" s="97"/>
      <c r="C42" s="97"/>
      <c r="D42" s="97"/>
      <c r="E42" s="97"/>
      <c r="F42" s="97"/>
    </row>
    <row r="43" spans="1:6" ht="21.75" customHeight="1" x14ac:dyDescent="0.2">
      <c r="A43" s="108"/>
      <c r="B43" s="97"/>
      <c r="C43" s="97"/>
      <c r="D43" s="97"/>
      <c r="E43" s="97"/>
      <c r="F43" s="97"/>
    </row>
    <row r="44" spans="1:6" ht="21.75" customHeight="1" x14ac:dyDescent="0.2">
      <c r="A44" s="108"/>
      <c r="B44" s="97"/>
      <c r="C44" s="97"/>
      <c r="D44" s="97"/>
      <c r="E44" s="97"/>
      <c r="F44" s="97"/>
    </row>
    <row r="45" spans="1:6" ht="12" customHeight="1" x14ac:dyDescent="0.2">
      <c r="A45" s="108"/>
      <c r="B45" s="97"/>
      <c r="C45" s="97"/>
      <c r="D45" s="97"/>
      <c r="E45" s="97"/>
      <c r="F45" s="97"/>
    </row>
    <row r="46" spans="1:6" ht="21.75" customHeight="1" x14ac:dyDescent="0.2">
      <c r="A46" s="108"/>
      <c r="B46" s="97"/>
      <c r="C46" s="97"/>
      <c r="D46" s="97"/>
      <c r="E46" s="97"/>
      <c r="F46" s="97"/>
    </row>
    <row r="47" spans="1:6" ht="21.75" customHeight="1" x14ac:dyDescent="0.2">
      <c r="A47" s="128"/>
      <c r="B47" s="97"/>
      <c r="C47" s="97"/>
      <c r="D47" s="97"/>
      <c r="E47" s="97"/>
      <c r="F47" s="97"/>
    </row>
    <row r="48" spans="1:6" ht="21.75" customHeight="1" x14ac:dyDescent="0.2">
      <c r="A48" s="128"/>
      <c r="B48" s="97"/>
      <c r="C48" s="97"/>
      <c r="D48" s="97"/>
      <c r="E48" s="97"/>
      <c r="F48" s="97"/>
    </row>
    <row r="49" spans="1:6" ht="21.75" customHeight="1" x14ac:dyDescent="0.2">
      <c r="A49" s="122"/>
      <c r="B49" s="123"/>
      <c r="C49" s="123"/>
      <c r="D49" s="97"/>
      <c r="E49" s="97"/>
      <c r="F49" s="97"/>
    </row>
    <row r="50" spans="1:6" ht="21.75" customHeight="1" x14ac:dyDescent="0.2">
      <c r="A50" s="122"/>
      <c r="B50" s="123"/>
      <c r="C50" s="123"/>
      <c r="D50" s="121"/>
      <c r="E50" s="97"/>
      <c r="F50" s="97"/>
    </row>
    <row r="51" spans="1:6" ht="21.75" customHeight="1" x14ac:dyDescent="0.2">
      <c r="A51" s="124"/>
      <c r="B51" s="123"/>
      <c r="C51" s="123"/>
      <c r="D51" s="121"/>
      <c r="E51" s="97"/>
      <c r="F51" s="97"/>
    </row>
    <row r="52" spans="1:6" ht="21.75" customHeight="1" x14ac:dyDescent="0.2">
      <c r="A52" s="108"/>
      <c r="B52" s="121"/>
      <c r="C52" s="121"/>
      <c r="D52" s="121"/>
      <c r="E52" s="125"/>
      <c r="F52" s="97"/>
    </row>
    <row r="53" spans="1:6" ht="12" customHeight="1" x14ac:dyDescent="0.2">
      <c r="A53" s="93"/>
      <c r="B53" s="93"/>
      <c r="C53" s="93"/>
      <c r="D53" s="93"/>
      <c r="E53" s="93"/>
      <c r="F53" s="97"/>
    </row>
    <row r="54" spans="1:6" ht="21.75" customHeight="1" x14ac:dyDescent="0.2">
      <c r="A54" s="108"/>
      <c r="B54" s="121"/>
      <c r="C54" s="121"/>
      <c r="D54" s="121"/>
      <c r="E54" s="121"/>
      <c r="F54" s="97"/>
    </row>
    <row r="55" spans="1:6" ht="21.75" customHeight="1" x14ac:dyDescent="0.2">
      <c r="A55" s="108"/>
      <c r="B55" s="121"/>
      <c r="C55" s="121"/>
      <c r="D55" s="121"/>
      <c r="E55" s="121"/>
      <c r="F55" s="97"/>
    </row>
    <row r="56" spans="1:6" ht="12" customHeight="1" x14ac:dyDescent="0.2">
      <c r="A56" s="108"/>
      <c r="B56" s="121"/>
      <c r="C56" s="121"/>
      <c r="D56" s="121"/>
      <c r="E56" s="121"/>
      <c r="F56" s="97"/>
    </row>
    <row r="57" spans="1:6" ht="21.75" customHeight="1" x14ac:dyDescent="0.2">
      <c r="A57" s="108"/>
      <c r="B57" s="121"/>
      <c r="C57" s="121"/>
      <c r="D57" s="121"/>
      <c r="E57" s="121"/>
      <c r="F57" s="97"/>
    </row>
    <row r="58" spans="1:6" ht="21.75" customHeight="1" x14ac:dyDescent="0.2">
      <c r="A58" s="108"/>
      <c r="B58" s="121"/>
      <c r="C58" s="121"/>
      <c r="D58" s="121"/>
      <c r="E58" s="121"/>
      <c r="F58" s="97"/>
    </row>
    <row r="59" spans="1:6" ht="12" customHeight="1" x14ac:dyDescent="0.2">
      <c r="A59" s="108"/>
      <c r="B59" s="121"/>
      <c r="C59" s="121"/>
      <c r="D59" s="121"/>
      <c r="E59" s="121"/>
      <c r="F59" s="97"/>
    </row>
    <row r="60" spans="1:6" ht="21.75" customHeight="1" x14ac:dyDescent="0.2">
      <c r="A60" s="108"/>
      <c r="B60" s="121"/>
      <c r="C60" s="121"/>
      <c r="D60" s="121"/>
      <c r="E60" s="121"/>
      <c r="F60" s="97"/>
    </row>
    <row r="61" spans="1:6" ht="21.75" customHeight="1" x14ac:dyDescent="0.2">
      <c r="A61" s="108"/>
      <c r="B61" s="121"/>
      <c r="C61" s="121"/>
      <c r="D61" s="121"/>
      <c r="E61" s="121"/>
      <c r="F61" s="97"/>
    </row>
    <row r="62" spans="1:6" ht="12" customHeight="1" x14ac:dyDescent="0.2">
      <c r="A62" s="108"/>
      <c r="B62" s="121"/>
      <c r="C62" s="121"/>
      <c r="D62" s="121"/>
      <c r="E62" s="121"/>
      <c r="F62" s="97"/>
    </row>
    <row r="63" spans="1:6" ht="21.75" customHeight="1" x14ac:dyDescent="0.2">
      <c r="A63" s="108"/>
      <c r="B63" s="121"/>
      <c r="C63" s="121"/>
      <c r="D63" s="121"/>
      <c r="E63" s="121"/>
      <c r="F63" s="97"/>
    </row>
    <row r="64" spans="1:6" ht="21.75" customHeight="1" x14ac:dyDescent="0.2">
      <c r="A64" s="108"/>
      <c r="B64" s="121"/>
      <c r="C64" s="121"/>
      <c r="D64" s="121"/>
      <c r="E64" s="121"/>
      <c r="F64" s="97"/>
    </row>
    <row r="65" spans="1:6" ht="12" customHeight="1" x14ac:dyDescent="0.2">
      <c r="A65" s="108"/>
      <c r="B65" s="121"/>
      <c r="C65" s="121"/>
      <c r="D65" s="121"/>
      <c r="E65" s="121"/>
      <c r="F65" s="97"/>
    </row>
    <row r="66" spans="1:6" ht="21.75" customHeight="1" x14ac:dyDescent="0.2">
      <c r="A66" s="108"/>
      <c r="B66" s="121"/>
      <c r="C66" s="121"/>
      <c r="D66" s="121"/>
      <c r="E66" s="121"/>
      <c r="F66" s="97"/>
    </row>
    <row r="67" spans="1:6" ht="21.75" customHeight="1" x14ac:dyDescent="0.2">
      <c r="A67" s="108"/>
      <c r="B67" s="121"/>
      <c r="C67" s="121"/>
      <c r="D67" s="121"/>
      <c r="E67" s="121"/>
      <c r="F67" s="97"/>
    </row>
    <row r="68" spans="1:6" ht="12" customHeight="1" x14ac:dyDescent="0.2">
      <c r="A68" s="108"/>
      <c r="B68" s="121"/>
      <c r="C68" s="121"/>
      <c r="D68" s="121"/>
      <c r="E68" s="121"/>
      <c r="F68" s="97"/>
    </row>
    <row r="69" spans="1:6" ht="21.75" customHeight="1" x14ac:dyDescent="0.2">
      <c r="A69" s="108"/>
      <c r="B69" s="121"/>
      <c r="C69" s="121"/>
      <c r="D69" s="121"/>
      <c r="E69" s="121"/>
      <c r="F69" s="97"/>
    </row>
    <row r="70" spans="1:6" ht="21.75" customHeight="1" x14ac:dyDescent="0.2">
      <c r="A70" s="108"/>
      <c r="B70" s="121"/>
      <c r="C70" s="121"/>
      <c r="D70" s="121"/>
      <c r="E70" s="121"/>
      <c r="F70" s="97"/>
    </row>
    <row r="71" spans="1:6" ht="12" customHeight="1" x14ac:dyDescent="0.2">
      <c r="A71" s="108"/>
      <c r="B71" s="121"/>
      <c r="C71" s="121"/>
      <c r="D71" s="121"/>
      <c r="E71" s="121"/>
      <c r="F71" s="97"/>
    </row>
    <row r="72" spans="1:6" ht="21.75" customHeight="1" x14ac:dyDescent="0.2">
      <c r="A72" s="108"/>
      <c r="B72" s="121"/>
      <c r="C72" s="121"/>
      <c r="D72" s="121"/>
      <c r="E72" s="121"/>
      <c r="F72" s="97"/>
    </row>
    <row r="73" spans="1:6" ht="21.75" customHeight="1" x14ac:dyDescent="0.2">
      <c r="A73" s="108"/>
      <c r="B73" s="121"/>
      <c r="C73" s="121"/>
      <c r="D73" s="121"/>
      <c r="E73" s="121"/>
      <c r="F73" s="97"/>
    </row>
    <row r="74" spans="1:6" ht="12" customHeight="1" x14ac:dyDescent="0.2">
      <c r="A74" s="108"/>
      <c r="B74" s="121"/>
      <c r="C74" s="121"/>
      <c r="D74" s="121"/>
      <c r="E74" s="121"/>
      <c r="F74" s="97"/>
    </row>
    <row r="75" spans="1:6" ht="21.75" customHeight="1" x14ac:dyDescent="0.2">
      <c r="A75" s="108"/>
      <c r="B75" s="121"/>
      <c r="C75" s="121"/>
      <c r="D75" s="121"/>
      <c r="E75" s="121"/>
      <c r="F75" s="97"/>
    </row>
    <row r="76" spans="1:6" ht="21.75" customHeight="1" x14ac:dyDescent="0.2">
      <c r="A76" s="108"/>
      <c r="B76" s="121"/>
      <c r="C76" s="121"/>
      <c r="D76" s="121"/>
      <c r="E76" s="121"/>
      <c r="F76" s="97"/>
    </row>
    <row r="77" spans="1:6" ht="9.75" customHeight="1" x14ac:dyDescent="0.2">
      <c r="A77" s="108"/>
      <c r="B77" s="121"/>
      <c r="C77" s="121"/>
      <c r="D77" s="121"/>
      <c r="E77" s="121"/>
      <c r="F77" s="97"/>
    </row>
    <row r="78" spans="1:6" ht="21.75" customHeight="1" x14ac:dyDescent="0.2">
      <c r="A78" s="108"/>
      <c r="B78" s="121"/>
      <c r="C78" s="121"/>
      <c r="D78" s="121"/>
      <c r="E78" s="121"/>
      <c r="F78" s="97"/>
    </row>
    <row r="79" spans="1:6" ht="21.75" customHeight="1" x14ac:dyDescent="0.2">
      <c r="A79" s="129"/>
      <c r="B79" s="130"/>
      <c r="C79" s="130"/>
      <c r="D79" s="130"/>
      <c r="E79" s="130"/>
    </row>
    <row r="80" spans="1:6" ht="21.75" customHeight="1" x14ac:dyDescent="0.2">
      <c r="A80" s="88"/>
    </row>
    <row r="81" spans="1:1" ht="21.75" customHeight="1" x14ac:dyDescent="0.2">
      <c r="A81" s="88"/>
    </row>
    <row r="82" spans="1:1" ht="21.75" customHeight="1" x14ac:dyDescent="0.2">
      <c r="A82" s="88"/>
    </row>
    <row r="83" spans="1:1" ht="12" customHeight="1" x14ac:dyDescent="0.2">
      <c r="A83" s="88"/>
    </row>
    <row r="84" spans="1:1" ht="21.75" customHeight="1" x14ac:dyDescent="0.2">
      <c r="A84" s="88"/>
    </row>
    <row r="85" spans="1:1" ht="21.75" customHeight="1" x14ac:dyDescent="0.2">
      <c r="A85" s="88"/>
    </row>
    <row r="86" spans="1:1" ht="12" customHeight="1" x14ac:dyDescent="0.2">
      <c r="A86" s="88"/>
    </row>
    <row r="87" spans="1:1" ht="21.75" customHeight="1" x14ac:dyDescent="0.2">
      <c r="A87" s="88"/>
    </row>
    <row r="88" spans="1:1" ht="21.75" customHeight="1" x14ac:dyDescent="0.2">
      <c r="A88" s="88"/>
    </row>
    <row r="89" spans="1:1" ht="12" customHeight="1" x14ac:dyDescent="0.2">
      <c r="A89" s="88"/>
    </row>
    <row r="90" spans="1:1" ht="21.75" customHeight="1" x14ac:dyDescent="0.2">
      <c r="A90" s="88"/>
    </row>
    <row r="91" spans="1:1" ht="21.75" customHeight="1" x14ac:dyDescent="0.2">
      <c r="A91" s="88"/>
    </row>
    <row r="92" spans="1:1" ht="12" customHeight="1" x14ac:dyDescent="0.2">
      <c r="A92" s="88"/>
    </row>
    <row r="93" spans="1:1" ht="21.75" customHeight="1" x14ac:dyDescent="0.2">
      <c r="A93" s="88"/>
    </row>
    <row r="94" spans="1:1" ht="21.75" customHeight="1" x14ac:dyDescent="0.2">
      <c r="A94" s="88"/>
    </row>
    <row r="95" spans="1:1" ht="12" customHeight="1" x14ac:dyDescent="0.2">
      <c r="A95" s="88"/>
    </row>
    <row r="96" spans="1:1" ht="21.75" customHeight="1" x14ac:dyDescent="0.2">
      <c r="A96" s="88"/>
    </row>
    <row r="97" spans="1:1" ht="21.75" customHeight="1" x14ac:dyDescent="0.2">
      <c r="A97" s="88"/>
    </row>
    <row r="98" spans="1:1" ht="12" customHeight="1" x14ac:dyDescent="0.2">
      <c r="A98" s="88"/>
    </row>
    <row r="99" spans="1:1" ht="21.75" customHeight="1" x14ac:dyDescent="0.2">
      <c r="A99" s="88"/>
    </row>
    <row r="100" spans="1:1" ht="21.75" customHeight="1" x14ac:dyDescent="0.2">
      <c r="A100" s="88"/>
    </row>
    <row r="101" spans="1:1" ht="12" customHeight="1" x14ac:dyDescent="0.2">
      <c r="A101" s="88"/>
    </row>
    <row r="102" spans="1:1" ht="21.75" customHeight="1" x14ac:dyDescent="0.2">
      <c r="A102" s="88"/>
    </row>
    <row r="103" spans="1:1" ht="21.75" customHeight="1" x14ac:dyDescent="0.2">
      <c r="A103" s="88"/>
    </row>
    <row r="104" spans="1:1" ht="12" customHeight="1" x14ac:dyDescent="0.2">
      <c r="A104" s="88"/>
    </row>
    <row r="105" spans="1:1" ht="21.75" customHeight="1" x14ac:dyDescent="0.2">
      <c r="A105" s="88"/>
    </row>
    <row r="106" spans="1:1" ht="21.75" customHeight="1" x14ac:dyDescent="0.2">
      <c r="A106" s="88"/>
    </row>
    <row r="107" spans="1:1" ht="9.75" customHeight="1" x14ac:dyDescent="0.2">
      <c r="A107" s="88"/>
    </row>
    <row r="108" spans="1:1" ht="21.75" customHeight="1" x14ac:dyDescent="0.2">
      <c r="A108" s="88"/>
    </row>
    <row r="109" spans="1:1" ht="21.75" customHeight="1" x14ac:dyDescent="0.2">
      <c r="A109" s="88"/>
    </row>
    <row r="110" spans="1:1" ht="21.75" customHeight="1" x14ac:dyDescent="0.2">
      <c r="A110" s="88"/>
    </row>
    <row r="111" spans="1:1" ht="21.75" customHeight="1" x14ac:dyDescent="0.2">
      <c r="A111" s="88"/>
    </row>
    <row r="112" spans="1:1" ht="18" customHeight="1" x14ac:dyDescent="0.2">
      <c r="A112" s="88"/>
    </row>
    <row r="113" spans="1:2" ht="21.75" customHeight="1" x14ac:dyDescent="0.2">
      <c r="A113" s="88"/>
    </row>
    <row r="114" spans="1:2" ht="21.75" customHeight="1" x14ac:dyDescent="0.2">
      <c r="A114" s="88"/>
    </row>
    <row r="115" spans="1:2" ht="21.75" customHeight="1" x14ac:dyDescent="0.2">
      <c r="A115" s="88"/>
    </row>
    <row r="116" spans="1:2" ht="9.75" customHeight="1" x14ac:dyDescent="0.2">
      <c r="A116" s="88"/>
    </row>
    <row r="117" spans="1:2" ht="21.75" customHeight="1" x14ac:dyDescent="0.2">
      <c r="A117" s="88"/>
    </row>
    <row r="118" spans="1:2" ht="21.75" customHeight="1" x14ac:dyDescent="0.2">
      <c r="A118" s="131"/>
      <c r="B118" s="121"/>
    </row>
    <row r="119" spans="1:2" ht="9.75" customHeight="1" x14ac:dyDescent="0.2">
      <c r="A119" s="131"/>
      <c r="B119" s="121"/>
    </row>
    <row r="120" spans="1:2" ht="21.75" customHeight="1" x14ac:dyDescent="0.2">
      <c r="A120" s="131"/>
      <c r="B120" s="121"/>
    </row>
    <row r="121" spans="1:2" ht="21.75" customHeight="1" x14ac:dyDescent="0.2">
      <c r="A121" s="131"/>
      <c r="B121" s="121"/>
    </row>
    <row r="122" spans="1:2" ht="9.75" customHeight="1" x14ac:dyDescent="0.2">
      <c r="A122" s="131"/>
      <c r="B122" s="121"/>
    </row>
    <row r="123" spans="1:2" ht="21.75" customHeight="1" x14ac:dyDescent="0.2">
      <c r="A123" s="131"/>
      <c r="B123" s="121"/>
    </row>
    <row r="124" spans="1:2" ht="21.75" customHeight="1" x14ac:dyDescent="0.2">
      <c r="A124" s="131"/>
      <c r="B124" s="121"/>
    </row>
    <row r="125" spans="1:2" ht="9.75" customHeight="1" x14ac:dyDescent="0.2">
      <c r="A125" s="131"/>
      <c r="B125" s="121"/>
    </row>
    <row r="126" spans="1:2" ht="21.75" customHeight="1" x14ac:dyDescent="0.2">
      <c r="A126" s="131"/>
      <c r="B126" s="121"/>
    </row>
    <row r="127" spans="1:2" ht="21.75" customHeight="1" x14ac:dyDescent="0.2">
      <c r="A127" s="131"/>
      <c r="B127" s="121"/>
    </row>
    <row r="128" spans="1:2" ht="9.75" customHeight="1" x14ac:dyDescent="0.2">
      <c r="A128" s="131"/>
      <c r="B128" s="121"/>
    </row>
    <row r="129" spans="1:2" ht="21.75" customHeight="1" x14ac:dyDescent="0.2">
      <c r="A129" s="131"/>
      <c r="B129" s="121"/>
    </row>
    <row r="130" spans="1:2" ht="21.75" customHeight="1" x14ac:dyDescent="0.2">
      <c r="A130" s="131"/>
      <c r="B130" s="121"/>
    </row>
    <row r="131" spans="1:2" ht="9.75" customHeight="1" x14ac:dyDescent="0.2">
      <c r="A131" s="131"/>
      <c r="B131" s="121"/>
    </row>
    <row r="132" spans="1:2" ht="21.75" customHeight="1" x14ac:dyDescent="0.2">
      <c r="A132" s="131"/>
      <c r="B132" s="121"/>
    </row>
    <row r="133" spans="1:2" ht="21.75" customHeight="1" x14ac:dyDescent="0.2">
      <c r="A133" s="132"/>
      <c r="B133" s="121"/>
    </row>
    <row r="134" spans="1:2" ht="9.75" customHeight="1" x14ac:dyDescent="0.2">
      <c r="A134" s="132"/>
      <c r="B134" s="121"/>
    </row>
    <row r="135" spans="1:2" ht="21.75" customHeight="1" x14ac:dyDescent="0.2">
      <c r="A135" s="131"/>
      <c r="B135" s="121"/>
    </row>
    <row r="136" spans="1:2" ht="21.75" customHeight="1" x14ac:dyDescent="0.2">
      <c r="A136" s="132"/>
      <c r="B136" s="121"/>
    </row>
    <row r="137" spans="1:2" ht="9.75" customHeight="1" x14ac:dyDescent="0.2">
      <c r="A137" s="132"/>
      <c r="B137" s="97"/>
    </row>
    <row r="138" spans="1:2" ht="18" customHeight="1" x14ac:dyDescent="0.2">
      <c r="A138" s="132"/>
      <c r="B138" s="97"/>
    </row>
    <row r="139" spans="1:2" ht="18" customHeight="1" x14ac:dyDescent="0.2">
      <c r="A139" s="131"/>
      <c r="B139" s="133"/>
    </row>
    <row r="140" spans="1:2" ht="21.75" customHeight="1" x14ac:dyDescent="0.2">
      <c r="A140" s="131"/>
      <c r="B140" s="93"/>
    </row>
    <row r="141" spans="1:2" ht="21.75" customHeight="1" x14ac:dyDescent="0.2">
      <c r="A141" s="131"/>
      <c r="B141" s="121"/>
    </row>
    <row r="142" spans="1:2" ht="21.75" customHeight="1" x14ac:dyDescent="0.2">
      <c r="A142" s="131"/>
      <c r="B142" s="121"/>
    </row>
    <row r="143" spans="1:2" ht="9.75" customHeight="1" x14ac:dyDescent="0.2">
      <c r="A143" s="131"/>
      <c r="B143" s="121"/>
    </row>
    <row r="144" spans="1:2" ht="21.75" customHeight="1" x14ac:dyDescent="0.2">
      <c r="A144" s="131"/>
      <c r="B144" s="121"/>
    </row>
    <row r="145" spans="1:2" ht="21.75" customHeight="1" x14ac:dyDescent="0.2">
      <c r="A145" s="131"/>
      <c r="B145" s="121"/>
    </row>
    <row r="146" spans="1:2" ht="9.75" customHeight="1" x14ac:dyDescent="0.2">
      <c r="A146" s="131"/>
      <c r="B146" s="121"/>
    </row>
    <row r="147" spans="1:2" ht="21.75" customHeight="1" x14ac:dyDescent="0.2">
      <c r="A147" s="131"/>
      <c r="B147" s="121"/>
    </row>
    <row r="148" spans="1:2" ht="21.75" customHeight="1" x14ac:dyDescent="0.2">
      <c r="A148" s="131"/>
      <c r="B148" s="121"/>
    </row>
    <row r="149" spans="1:2" ht="9.75" customHeight="1" x14ac:dyDescent="0.2">
      <c r="A149" s="131"/>
      <c r="B149" s="121"/>
    </row>
    <row r="150" spans="1:2" ht="21.75" customHeight="1" x14ac:dyDescent="0.2">
      <c r="A150" s="131"/>
      <c r="B150" s="121"/>
    </row>
    <row r="151" spans="1:2" ht="21.75" customHeight="1" x14ac:dyDescent="0.2">
      <c r="A151" s="131"/>
      <c r="B151" s="121"/>
    </row>
    <row r="152" spans="1:2" ht="9.75" customHeight="1" x14ac:dyDescent="0.2">
      <c r="A152" s="131"/>
      <c r="B152" s="121"/>
    </row>
    <row r="153" spans="1:2" ht="21.75" customHeight="1" x14ac:dyDescent="0.2">
      <c r="A153" s="131"/>
      <c r="B153" s="121"/>
    </row>
    <row r="154" spans="1:2" ht="21.75" customHeight="1" x14ac:dyDescent="0.2">
      <c r="A154" s="131"/>
      <c r="B154" s="121"/>
    </row>
    <row r="155" spans="1:2" ht="9.75" customHeight="1" x14ac:dyDescent="0.2">
      <c r="A155" s="131"/>
      <c r="B155" s="121"/>
    </row>
    <row r="156" spans="1:2" ht="21.75" customHeight="1" x14ac:dyDescent="0.2">
      <c r="A156" s="131"/>
      <c r="B156" s="121"/>
    </row>
    <row r="157" spans="1:2" ht="21.75" customHeight="1" x14ac:dyDescent="0.2">
      <c r="A157" s="131"/>
      <c r="B157" s="121"/>
    </row>
    <row r="158" spans="1:2" ht="9.75" customHeight="1" x14ac:dyDescent="0.2">
      <c r="A158" s="131"/>
      <c r="B158" s="121"/>
    </row>
    <row r="159" spans="1:2" ht="21.75" customHeight="1" x14ac:dyDescent="0.2">
      <c r="A159" s="131"/>
      <c r="B159" s="121"/>
    </row>
    <row r="160" spans="1:2" ht="21.75" customHeight="1" x14ac:dyDescent="0.2">
      <c r="A160" s="132"/>
      <c r="B160" s="121"/>
    </row>
    <row r="161" spans="1:2" ht="9.75" customHeight="1" x14ac:dyDescent="0.2">
      <c r="A161" s="132"/>
      <c r="B161" s="121"/>
    </row>
    <row r="162" spans="1:2" ht="21.75" customHeight="1" x14ac:dyDescent="0.2">
      <c r="A162" s="131"/>
      <c r="B162" s="121"/>
    </row>
    <row r="163" spans="1:2" ht="21.75" customHeight="1" x14ac:dyDescent="0.2">
      <c r="A163" s="132"/>
      <c r="B163" s="121"/>
    </row>
    <row r="164" spans="1:2" ht="9.75" customHeight="1" x14ac:dyDescent="0.2">
      <c r="A164" s="132"/>
      <c r="B164" s="97"/>
    </row>
    <row r="165" spans="1:2" ht="18" customHeight="1" x14ac:dyDescent="0.2">
      <c r="A165" s="132"/>
      <c r="B165" s="134"/>
    </row>
    <row r="166" spans="1:2" ht="18" customHeight="1" x14ac:dyDescent="0.2">
      <c r="A166" s="132"/>
      <c r="B166" s="135"/>
    </row>
    <row r="167" spans="1:2" ht="18" customHeight="1" x14ac:dyDescent="0.2">
      <c r="A167" s="132"/>
      <c r="B167" s="135"/>
    </row>
    <row r="168" spans="1:2" ht="18" customHeight="1" x14ac:dyDescent="0.2">
      <c r="A168" s="131"/>
      <c r="B168" s="133"/>
    </row>
    <row r="169" spans="1:2" ht="21.75" customHeight="1" x14ac:dyDescent="0.2">
      <c r="A169" s="131"/>
      <c r="B169" s="93"/>
    </row>
    <row r="170" spans="1:2" ht="21.75" customHeight="1" x14ac:dyDescent="0.2">
      <c r="A170" s="131"/>
      <c r="B170" s="121"/>
    </row>
    <row r="171" spans="1:2" ht="21.75" customHeight="1" x14ac:dyDescent="0.2">
      <c r="A171" s="131"/>
      <c r="B171" s="121"/>
    </row>
    <row r="172" spans="1:2" ht="9.75" customHeight="1" x14ac:dyDescent="0.2">
      <c r="A172" s="131"/>
      <c r="B172" s="121"/>
    </row>
    <row r="173" spans="1:2" ht="21.75" customHeight="1" x14ac:dyDescent="0.2">
      <c r="A173" s="131"/>
      <c r="B173" s="121"/>
    </row>
    <row r="174" spans="1:2" ht="21.75" customHeight="1" x14ac:dyDescent="0.2">
      <c r="A174" s="131"/>
      <c r="B174" s="121"/>
    </row>
    <row r="175" spans="1:2" ht="9.75" customHeight="1" x14ac:dyDescent="0.2">
      <c r="A175" s="131"/>
      <c r="B175" s="121"/>
    </row>
    <row r="176" spans="1:2" ht="21.75" customHeight="1" x14ac:dyDescent="0.2">
      <c r="A176" s="131"/>
      <c r="B176" s="121"/>
    </row>
    <row r="177" spans="1:2" ht="21.75" customHeight="1" x14ac:dyDescent="0.2">
      <c r="A177" s="131"/>
      <c r="B177" s="121"/>
    </row>
    <row r="178" spans="1:2" ht="9.75" customHeight="1" x14ac:dyDescent="0.2">
      <c r="A178" s="131"/>
      <c r="B178" s="121"/>
    </row>
    <row r="179" spans="1:2" ht="21.75" customHeight="1" x14ac:dyDescent="0.2">
      <c r="A179" s="131"/>
      <c r="B179" s="121"/>
    </row>
    <row r="180" spans="1:2" ht="21.75" customHeight="1" x14ac:dyDescent="0.2">
      <c r="A180" s="131"/>
      <c r="B180" s="121"/>
    </row>
    <row r="181" spans="1:2" ht="9.75" customHeight="1" x14ac:dyDescent="0.2">
      <c r="A181" s="131"/>
      <c r="B181" s="121"/>
    </row>
    <row r="182" spans="1:2" ht="21.75" customHeight="1" x14ac:dyDescent="0.2">
      <c r="A182" s="131"/>
      <c r="B182" s="121"/>
    </row>
    <row r="183" spans="1:2" ht="21.75" customHeight="1" x14ac:dyDescent="0.2">
      <c r="A183" s="131"/>
      <c r="B183" s="121"/>
    </row>
    <row r="184" spans="1:2" ht="9.75" customHeight="1" x14ac:dyDescent="0.2">
      <c r="A184" s="131"/>
      <c r="B184" s="121"/>
    </row>
    <row r="185" spans="1:2" ht="21.75" customHeight="1" x14ac:dyDescent="0.2">
      <c r="A185" s="131"/>
      <c r="B185" s="121"/>
    </row>
    <row r="186" spans="1:2" ht="21.75" customHeight="1" x14ac:dyDescent="0.2">
      <c r="A186" s="131"/>
      <c r="B186" s="121"/>
    </row>
    <row r="187" spans="1:2" ht="9.75" customHeight="1" x14ac:dyDescent="0.2">
      <c r="A187" s="131"/>
      <c r="B187" s="121"/>
    </row>
    <row r="188" spans="1:2" ht="21.75" customHeight="1" x14ac:dyDescent="0.2">
      <c r="A188" s="131"/>
      <c r="B188" s="121"/>
    </row>
    <row r="189" spans="1:2" ht="21.75" customHeight="1" x14ac:dyDescent="0.2">
      <c r="A189" s="132"/>
      <c r="B189" s="121"/>
    </row>
    <row r="190" spans="1:2" ht="9.75" customHeight="1" x14ac:dyDescent="0.2">
      <c r="A190" s="132"/>
      <c r="B190" s="121"/>
    </row>
    <row r="191" spans="1:2" ht="21.75" customHeight="1" x14ac:dyDescent="0.2">
      <c r="A191" s="131"/>
      <c r="B191" s="121"/>
    </row>
    <row r="192" spans="1:2" ht="21.75" customHeight="1" x14ac:dyDescent="0.2">
      <c r="A192" s="132"/>
      <c r="B192" s="121"/>
    </row>
    <row r="193" spans="1:2" ht="9.75" customHeight="1" x14ac:dyDescent="0.2">
      <c r="A193" s="132"/>
      <c r="B193" s="121"/>
    </row>
    <row r="194" spans="1:2" ht="18" customHeight="1" x14ac:dyDescent="0.2">
      <c r="A194" s="132"/>
      <c r="B194" s="134"/>
    </row>
    <row r="195" spans="1:2" ht="18" customHeight="1" x14ac:dyDescent="0.2">
      <c r="A195" s="132"/>
      <c r="B195" s="135"/>
    </row>
    <row r="196" spans="1:2" ht="18" customHeight="1" x14ac:dyDescent="0.2">
      <c r="A196" s="132"/>
      <c r="B196" s="135"/>
    </row>
    <row r="197" spans="1:2" ht="18" customHeight="1" x14ac:dyDescent="0.2">
      <c r="A197" s="131"/>
      <c r="B197" s="133"/>
    </row>
    <row r="198" spans="1:2" ht="21.75" customHeight="1" x14ac:dyDescent="0.2">
      <c r="A198" s="131"/>
      <c r="B198" s="93"/>
    </row>
    <row r="199" spans="1:2" ht="21.75" customHeight="1" x14ac:dyDescent="0.2">
      <c r="A199" s="131"/>
      <c r="B199" s="121"/>
    </row>
    <row r="200" spans="1:2" ht="21.75" customHeight="1" x14ac:dyDescent="0.2">
      <c r="A200" s="131"/>
      <c r="B200" s="121"/>
    </row>
    <row r="201" spans="1:2" ht="9.75" customHeight="1" x14ac:dyDescent="0.2">
      <c r="A201" s="131"/>
      <c r="B201" s="121"/>
    </row>
    <row r="202" spans="1:2" ht="21.75" customHeight="1" x14ac:dyDescent="0.2">
      <c r="A202" s="131"/>
      <c r="B202" s="121"/>
    </row>
    <row r="203" spans="1:2" ht="21.75" customHeight="1" x14ac:dyDescent="0.2">
      <c r="A203" s="131"/>
      <c r="B203" s="121"/>
    </row>
    <row r="204" spans="1:2" ht="9.75" customHeight="1" x14ac:dyDescent="0.2">
      <c r="A204" s="131"/>
      <c r="B204" s="121"/>
    </row>
    <row r="205" spans="1:2" ht="21.75" customHeight="1" x14ac:dyDescent="0.2">
      <c r="A205" s="131"/>
      <c r="B205" s="121"/>
    </row>
    <row r="206" spans="1:2" ht="21.75" customHeight="1" x14ac:dyDescent="0.2">
      <c r="A206" s="131"/>
      <c r="B206" s="121"/>
    </row>
    <row r="207" spans="1:2" ht="9.75" customHeight="1" x14ac:dyDescent="0.2">
      <c r="A207" s="131"/>
      <c r="B207" s="121"/>
    </row>
    <row r="208" spans="1:2" ht="21.75" customHeight="1" x14ac:dyDescent="0.2">
      <c r="A208" s="131"/>
      <c r="B208" s="121"/>
    </row>
    <row r="209" spans="1:2" ht="21.75" customHeight="1" x14ac:dyDescent="0.2">
      <c r="A209" s="131"/>
      <c r="B209" s="121"/>
    </row>
    <row r="210" spans="1:2" ht="9.75" customHeight="1" x14ac:dyDescent="0.2">
      <c r="A210" s="131"/>
      <c r="B210" s="121"/>
    </row>
    <row r="211" spans="1:2" ht="21.75" customHeight="1" x14ac:dyDescent="0.2">
      <c r="A211" s="131"/>
      <c r="B211" s="121"/>
    </row>
    <row r="212" spans="1:2" ht="21.75" customHeight="1" x14ac:dyDescent="0.2">
      <c r="A212" s="131"/>
      <c r="B212" s="121"/>
    </row>
    <row r="213" spans="1:2" ht="9.75" customHeight="1" x14ac:dyDescent="0.2">
      <c r="A213" s="131"/>
      <c r="B213" s="121"/>
    </row>
    <row r="214" spans="1:2" ht="21.75" customHeight="1" x14ac:dyDescent="0.2">
      <c r="A214" s="131"/>
      <c r="B214" s="121"/>
    </row>
    <row r="215" spans="1:2" ht="21.75" customHeight="1" x14ac:dyDescent="0.2">
      <c r="A215" s="131"/>
      <c r="B215" s="121"/>
    </row>
    <row r="216" spans="1:2" ht="9.75" customHeight="1" x14ac:dyDescent="0.2">
      <c r="A216" s="131"/>
      <c r="B216" s="121"/>
    </row>
    <row r="217" spans="1:2" ht="21.75" customHeight="1" x14ac:dyDescent="0.2">
      <c r="A217" s="131"/>
      <c r="B217" s="121"/>
    </row>
    <row r="218" spans="1:2" ht="21.75" customHeight="1" x14ac:dyDescent="0.2">
      <c r="A218" s="131"/>
      <c r="B218" s="121"/>
    </row>
    <row r="219" spans="1:2" ht="21.75" customHeight="1" x14ac:dyDescent="0.2">
      <c r="A219" s="132"/>
      <c r="B219" s="97"/>
    </row>
    <row r="220" spans="1:2" ht="9.75" customHeight="1" x14ac:dyDescent="0.2">
      <c r="A220" s="132"/>
      <c r="B220" s="97"/>
    </row>
    <row r="221" spans="1:2" ht="15" customHeight="1" x14ac:dyDescent="0.2">
      <c r="A221" s="132"/>
      <c r="B221" s="97"/>
    </row>
    <row r="222" spans="1:2" ht="15" customHeight="1" x14ac:dyDescent="0.2">
      <c r="A222" s="132"/>
      <c r="B222" s="97"/>
    </row>
    <row r="223" spans="1:2" ht="15" customHeight="1" x14ac:dyDescent="0.2">
      <c r="A223" s="132"/>
      <c r="B223" s="97"/>
    </row>
    <row r="224" spans="1:2" ht="15" customHeight="1" x14ac:dyDescent="0.2">
      <c r="A224" s="132"/>
      <c r="B224" s="97"/>
    </row>
    <row r="225" spans="1:2" ht="15" customHeight="1" x14ac:dyDescent="0.2">
      <c r="A225" s="132"/>
      <c r="B225" s="97"/>
    </row>
    <row r="226" spans="1:2" ht="15" customHeight="1" x14ac:dyDescent="0.2">
      <c r="A226" s="132"/>
      <c r="B226" s="97"/>
    </row>
    <row r="227" spans="1:2" ht="15" customHeight="1" x14ac:dyDescent="0.2">
      <c r="A227" s="132"/>
      <c r="B227" s="97"/>
    </row>
    <row r="228" spans="1:2" ht="15" customHeight="1" x14ac:dyDescent="0.2">
      <c r="A228" s="132"/>
      <c r="B228" s="97"/>
    </row>
    <row r="229" spans="1:2" ht="15" customHeight="1" x14ac:dyDescent="0.2">
      <c r="A229" s="131"/>
      <c r="B229" s="133"/>
    </row>
    <row r="230" spans="1:2" ht="15" customHeight="1" x14ac:dyDescent="0.2">
      <c r="A230" s="131"/>
      <c r="B230" s="93"/>
    </row>
    <row r="231" spans="1:2" ht="15" customHeight="1" x14ac:dyDescent="0.2">
      <c r="A231" s="131"/>
      <c r="B231" s="121"/>
    </row>
    <row r="232" spans="1:2" ht="15" customHeight="1" x14ac:dyDescent="0.2">
      <c r="A232" s="131"/>
      <c r="B232" s="121"/>
    </row>
    <row r="233" spans="1:2" ht="15" customHeight="1" x14ac:dyDescent="0.2">
      <c r="A233" s="131"/>
      <c r="B233" s="121"/>
    </row>
    <row r="234" spans="1:2" ht="15" customHeight="1" x14ac:dyDescent="0.2">
      <c r="A234" s="131"/>
      <c r="B234" s="121"/>
    </row>
    <row r="235" spans="1:2" ht="15" customHeight="1" x14ac:dyDescent="0.2">
      <c r="A235" s="131"/>
      <c r="B235" s="121"/>
    </row>
    <row r="236" spans="1:2" ht="15" customHeight="1" x14ac:dyDescent="0.2">
      <c r="A236" s="131"/>
      <c r="B236" s="121"/>
    </row>
    <row r="237" spans="1:2" ht="15" customHeight="1" x14ac:dyDescent="0.2">
      <c r="A237" s="131"/>
      <c r="B237" s="121"/>
    </row>
    <row r="238" spans="1:2" ht="15" customHeight="1" x14ac:dyDescent="0.2">
      <c r="A238" s="131"/>
      <c r="B238" s="121"/>
    </row>
    <row r="239" spans="1:2" ht="15" customHeight="1" x14ac:dyDescent="0.2">
      <c r="A239" s="131"/>
      <c r="B239" s="121"/>
    </row>
    <row r="240" spans="1:2" ht="15" customHeight="1" x14ac:dyDescent="0.2">
      <c r="A240" s="131"/>
      <c r="B240" s="121"/>
    </row>
    <row r="241" spans="1:2" ht="15" customHeight="1" x14ac:dyDescent="0.2">
      <c r="A241" s="131"/>
      <c r="B241" s="121"/>
    </row>
    <row r="242" spans="1:2" ht="15" customHeight="1" x14ac:dyDescent="0.2">
      <c r="A242" s="131"/>
      <c r="B242" s="121"/>
    </row>
    <row r="243" spans="1:2" ht="15" customHeight="1" x14ac:dyDescent="0.2">
      <c r="A243" s="131"/>
      <c r="B243" s="121"/>
    </row>
    <row r="244" spans="1:2" ht="15" customHeight="1" x14ac:dyDescent="0.2">
      <c r="A244" s="131"/>
      <c r="B244" s="121"/>
    </row>
    <row r="245" spans="1:2" ht="15" customHeight="1" x14ac:dyDescent="0.2">
      <c r="A245" s="131"/>
      <c r="B245" s="121"/>
    </row>
    <row r="246" spans="1:2" ht="15" customHeight="1" x14ac:dyDescent="0.2">
      <c r="A246" s="131"/>
      <c r="B246" s="121"/>
    </row>
    <row r="247" spans="1:2" ht="15" customHeight="1" x14ac:dyDescent="0.2">
      <c r="A247" s="131"/>
      <c r="B247" s="121"/>
    </row>
    <row r="248" spans="1:2" ht="15" customHeight="1" x14ac:dyDescent="0.2">
      <c r="A248" s="131"/>
      <c r="B248" s="121"/>
    </row>
    <row r="249" spans="1:2" ht="15" customHeight="1" x14ac:dyDescent="0.2">
      <c r="A249" s="131"/>
      <c r="B249" s="121"/>
    </row>
    <row r="250" spans="1:2" ht="15" customHeight="1" x14ac:dyDescent="0.2">
      <c r="A250" s="132"/>
      <c r="B250" s="121"/>
    </row>
    <row r="251" spans="1:2" ht="15" customHeight="1" x14ac:dyDescent="0.2">
      <c r="A251" s="132"/>
      <c r="B251" s="121"/>
    </row>
    <row r="252" spans="1:2" ht="15" customHeight="1" x14ac:dyDescent="0.2">
      <c r="A252" s="131"/>
      <c r="B252" s="121"/>
    </row>
    <row r="253" spans="1:2" ht="15" customHeight="1" x14ac:dyDescent="0.2">
      <c r="A253" s="132"/>
      <c r="B253" s="121"/>
    </row>
    <row r="254" spans="1:2" ht="15" customHeight="1" x14ac:dyDescent="0.2">
      <c r="A254" s="132"/>
      <c r="B254" s="97"/>
    </row>
    <row r="255" spans="1:2" ht="15" customHeight="1" x14ac:dyDescent="0.2">
      <c r="A255" s="132"/>
      <c r="B255" s="97"/>
    </row>
    <row r="256" spans="1:2" ht="15" customHeight="1" x14ac:dyDescent="0.2">
      <c r="A256" s="131"/>
      <c r="B256" s="133"/>
    </row>
    <row r="257" spans="1:2" ht="15" customHeight="1" x14ac:dyDescent="0.2">
      <c r="A257" s="131"/>
      <c r="B257" s="93"/>
    </row>
    <row r="258" spans="1:2" ht="15" customHeight="1" x14ac:dyDescent="0.2">
      <c r="A258" s="131"/>
      <c r="B258" s="121"/>
    </row>
    <row r="259" spans="1:2" ht="15" customHeight="1" x14ac:dyDescent="0.2">
      <c r="A259" s="131"/>
      <c r="B259" s="121"/>
    </row>
    <row r="260" spans="1:2" ht="15" customHeight="1" x14ac:dyDescent="0.2">
      <c r="A260" s="131"/>
      <c r="B260" s="121"/>
    </row>
    <row r="261" spans="1:2" ht="15" customHeight="1" x14ac:dyDescent="0.2">
      <c r="A261" s="131"/>
      <c r="B261" s="121"/>
    </row>
    <row r="262" spans="1:2" ht="15" customHeight="1" x14ac:dyDescent="0.2">
      <c r="A262" s="131"/>
      <c r="B262" s="121"/>
    </row>
    <row r="263" spans="1:2" ht="15" customHeight="1" x14ac:dyDescent="0.2">
      <c r="A263" s="131"/>
      <c r="B263" s="121"/>
    </row>
    <row r="264" spans="1:2" ht="15" customHeight="1" x14ac:dyDescent="0.2">
      <c r="A264" s="131"/>
      <c r="B264" s="121"/>
    </row>
    <row r="265" spans="1:2" ht="15" customHeight="1" x14ac:dyDescent="0.2">
      <c r="A265" s="131"/>
      <c r="B265" s="121"/>
    </row>
    <row r="266" spans="1:2" ht="15" customHeight="1" x14ac:dyDescent="0.2">
      <c r="A266" s="131"/>
      <c r="B266" s="121"/>
    </row>
    <row r="267" spans="1:2" ht="15" customHeight="1" x14ac:dyDescent="0.2">
      <c r="A267" s="131"/>
      <c r="B267" s="121"/>
    </row>
    <row r="268" spans="1:2" ht="15" customHeight="1" x14ac:dyDescent="0.2">
      <c r="A268" s="131"/>
      <c r="B268" s="121"/>
    </row>
    <row r="269" spans="1:2" ht="15" customHeight="1" x14ac:dyDescent="0.2">
      <c r="A269" s="131"/>
      <c r="B269" s="121"/>
    </row>
    <row r="270" spans="1:2" ht="15" customHeight="1" x14ac:dyDescent="0.2">
      <c r="A270" s="131"/>
      <c r="B270" s="121"/>
    </row>
    <row r="271" spans="1:2" ht="15" customHeight="1" x14ac:dyDescent="0.2">
      <c r="A271" s="131"/>
      <c r="B271" s="121"/>
    </row>
    <row r="272" spans="1:2" ht="15" customHeight="1" x14ac:dyDescent="0.2">
      <c r="A272" s="131"/>
      <c r="B272" s="121"/>
    </row>
    <row r="273" spans="1:2" ht="15" customHeight="1" x14ac:dyDescent="0.2">
      <c r="A273" s="131"/>
      <c r="B273" s="121"/>
    </row>
    <row r="274" spans="1:2" ht="15" customHeight="1" x14ac:dyDescent="0.2">
      <c r="A274" s="131"/>
      <c r="B274" s="121"/>
    </row>
    <row r="275" spans="1:2" ht="15" customHeight="1" x14ac:dyDescent="0.2">
      <c r="A275" s="131"/>
      <c r="B275" s="121"/>
    </row>
    <row r="276" spans="1:2" ht="15" customHeight="1" x14ac:dyDescent="0.2">
      <c r="A276" s="131"/>
      <c r="B276" s="121"/>
    </row>
    <row r="277" spans="1:2" ht="15" customHeight="1" x14ac:dyDescent="0.2">
      <c r="A277" s="132"/>
      <c r="B277" s="121"/>
    </row>
    <row r="278" spans="1:2" ht="15" customHeight="1" x14ac:dyDescent="0.2">
      <c r="A278" s="132"/>
      <c r="B278" s="121"/>
    </row>
    <row r="279" spans="1:2" ht="15" customHeight="1" x14ac:dyDescent="0.2">
      <c r="A279" s="131"/>
      <c r="B279" s="121"/>
    </row>
    <row r="280" spans="1:2" ht="15" customHeight="1" x14ac:dyDescent="0.2">
      <c r="A280" s="132"/>
      <c r="B280" s="121"/>
    </row>
    <row r="281" spans="1:2" ht="15" customHeight="1" x14ac:dyDescent="0.2">
      <c r="A281" s="132"/>
      <c r="B281" s="97"/>
    </row>
    <row r="282" spans="1:2" ht="15" customHeight="1" x14ac:dyDescent="0.2">
      <c r="A282" s="132"/>
      <c r="B282" s="134"/>
    </row>
    <row r="283" spans="1:2" ht="15" customHeight="1" x14ac:dyDescent="0.2">
      <c r="A283" s="132"/>
      <c r="B283" s="135"/>
    </row>
    <row r="284" spans="1:2" ht="15" customHeight="1" x14ac:dyDescent="0.2">
      <c r="A284" s="132"/>
      <c r="B284" s="135"/>
    </row>
    <row r="285" spans="1:2" ht="15" customHeight="1" x14ac:dyDescent="0.2">
      <c r="A285" s="131"/>
      <c r="B285" s="133"/>
    </row>
    <row r="286" spans="1:2" ht="15" customHeight="1" x14ac:dyDescent="0.2">
      <c r="A286" s="131"/>
      <c r="B286" s="93"/>
    </row>
    <row r="287" spans="1:2" ht="15" customHeight="1" x14ac:dyDescent="0.2">
      <c r="A287" s="131"/>
      <c r="B287" s="121"/>
    </row>
    <row r="288" spans="1:2" ht="15" customHeight="1" x14ac:dyDescent="0.2">
      <c r="A288" s="131"/>
      <c r="B288" s="121"/>
    </row>
    <row r="289" spans="1:2" ht="15" customHeight="1" x14ac:dyDescent="0.2">
      <c r="A289" s="131"/>
      <c r="B289" s="121"/>
    </row>
    <row r="290" spans="1:2" ht="15" customHeight="1" x14ac:dyDescent="0.2">
      <c r="A290" s="131"/>
      <c r="B290" s="121"/>
    </row>
    <row r="291" spans="1:2" ht="15" customHeight="1" x14ac:dyDescent="0.2">
      <c r="A291" s="131"/>
      <c r="B291" s="121"/>
    </row>
    <row r="292" spans="1:2" ht="15" customHeight="1" x14ac:dyDescent="0.2">
      <c r="A292" s="131"/>
      <c r="B292" s="121"/>
    </row>
    <row r="293" spans="1:2" ht="15" customHeight="1" x14ac:dyDescent="0.2">
      <c r="A293" s="131"/>
      <c r="B293" s="121"/>
    </row>
    <row r="294" spans="1:2" ht="15" customHeight="1" x14ac:dyDescent="0.2">
      <c r="A294" s="131"/>
      <c r="B294" s="121"/>
    </row>
    <row r="295" spans="1:2" ht="15" customHeight="1" x14ac:dyDescent="0.2">
      <c r="A295" s="131"/>
      <c r="B295" s="121"/>
    </row>
    <row r="296" spans="1:2" ht="15" customHeight="1" x14ac:dyDescent="0.2">
      <c r="A296" s="131"/>
      <c r="B296" s="121"/>
    </row>
    <row r="297" spans="1:2" ht="15" customHeight="1" x14ac:dyDescent="0.2">
      <c r="A297" s="131"/>
      <c r="B297" s="121"/>
    </row>
    <row r="298" spans="1:2" ht="15" customHeight="1" x14ac:dyDescent="0.2">
      <c r="A298" s="131"/>
      <c r="B298" s="121"/>
    </row>
    <row r="299" spans="1:2" ht="15" customHeight="1" x14ac:dyDescent="0.2">
      <c r="A299" s="131"/>
      <c r="B299" s="121"/>
    </row>
    <row r="300" spans="1:2" ht="15" customHeight="1" x14ac:dyDescent="0.2">
      <c r="A300" s="131"/>
      <c r="B300" s="121"/>
    </row>
    <row r="301" spans="1:2" ht="15" customHeight="1" x14ac:dyDescent="0.2">
      <c r="A301" s="131"/>
      <c r="B301" s="121"/>
    </row>
    <row r="302" spans="1:2" ht="15" customHeight="1" x14ac:dyDescent="0.2">
      <c r="A302" s="131"/>
      <c r="B302" s="121"/>
    </row>
    <row r="303" spans="1:2" ht="15" customHeight="1" x14ac:dyDescent="0.2">
      <c r="A303" s="131"/>
      <c r="B303" s="121"/>
    </row>
    <row r="304" spans="1:2" ht="15" customHeight="1" x14ac:dyDescent="0.2">
      <c r="A304" s="131"/>
      <c r="B304" s="121"/>
    </row>
    <row r="305" spans="1:2" ht="15" customHeight="1" x14ac:dyDescent="0.2">
      <c r="A305" s="131"/>
      <c r="B305" s="121"/>
    </row>
    <row r="306" spans="1:2" ht="15" customHeight="1" x14ac:dyDescent="0.2">
      <c r="A306" s="132"/>
      <c r="B306" s="121"/>
    </row>
    <row r="307" spans="1:2" ht="15" customHeight="1" x14ac:dyDescent="0.2">
      <c r="A307" s="132"/>
      <c r="B307" s="121"/>
    </row>
    <row r="308" spans="1:2" ht="15" customHeight="1" x14ac:dyDescent="0.2">
      <c r="A308" s="131"/>
      <c r="B308" s="121"/>
    </row>
    <row r="309" spans="1:2" ht="15" customHeight="1" x14ac:dyDescent="0.2">
      <c r="A309" s="132"/>
      <c r="B309" s="121"/>
    </row>
    <row r="310" spans="1:2" ht="15" customHeight="1" x14ac:dyDescent="0.2">
      <c r="A310" s="132"/>
      <c r="B310" s="121"/>
    </row>
    <row r="311" spans="1:2" ht="15" customHeight="1" x14ac:dyDescent="0.2">
      <c r="A311" s="132"/>
      <c r="B311" s="134"/>
    </row>
    <row r="312" spans="1:2" ht="15" customHeight="1" x14ac:dyDescent="0.2">
      <c r="A312" s="132"/>
      <c r="B312" s="135"/>
    </row>
    <row r="313" spans="1:2" ht="15" customHeight="1" x14ac:dyDescent="0.2">
      <c r="A313" s="132"/>
      <c r="B313" s="135"/>
    </row>
    <row r="314" spans="1:2" ht="15" customHeight="1" x14ac:dyDescent="0.2">
      <c r="A314" s="131"/>
      <c r="B314" s="133"/>
    </row>
    <row r="315" spans="1:2" ht="15" customHeight="1" x14ac:dyDescent="0.2">
      <c r="A315" s="131"/>
      <c r="B315" s="93"/>
    </row>
    <row r="316" spans="1:2" ht="15" customHeight="1" x14ac:dyDescent="0.2">
      <c r="A316" s="131"/>
      <c r="B316" s="121"/>
    </row>
    <row r="317" spans="1:2" ht="15" customHeight="1" x14ac:dyDescent="0.2">
      <c r="A317" s="131"/>
      <c r="B317" s="121"/>
    </row>
    <row r="318" spans="1:2" ht="15" customHeight="1" x14ac:dyDescent="0.2">
      <c r="A318" s="131"/>
      <c r="B318" s="121"/>
    </row>
    <row r="319" spans="1:2" ht="15" customHeight="1" x14ac:dyDescent="0.2">
      <c r="A319" s="131"/>
      <c r="B319" s="121"/>
    </row>
    <row r="320" spans="1:2" ht="15" customHeight="1" x14ac:dyDescent="0.2">
      <c r="A320" s="131"/>
      <c r="B320" s="121"/>
    </row>
    <row r="321" spans="1:2" ht="15" customHeight="1" x14ac:dyDescent="0.2">
      <c r="A321" s="131"/>
      <c r="B321" s="121"/>
    </row>
    <row r="322" spans="1:2" ht="15" customHeight="1" x14ac:dyDescent="0.2">
      <c r="A322" s="131"/>
      <c r="B322" s="121"/>
    </row>
    <row r="323" spans="1:2" ht="15" customHeight="1" x14ac:dyDescent="0.2">
      <c r="A323" s="131"/>
      <c r="B323" s="121"/>
    </row>
    <row r="324" spans="1:2" ht="15" customHeight="1" x14ac:dyDescent="0.2">
      <c r="A324" s="131"/>
      <c r="B324" s="121"/>
    </row>
    <row r="325" spans="1:2" ht="15" customHeight="1" x14ac:dyDescent="0.2">
      <c r="A325" s="131"/>
      <c r="B325" s="121"/>
    </row>
    <row r="326" spans="1:2" ht="15" customHeight="1" x14ac:dyDescent="0.2">
      <c r="A326" s="131"/>
      <c r="B326" s="121"/>
    </row>
    <row r="327" spans="1:2" ht="15" customHeight="1" x14ac:dyDescent="0.2">
      <c r="A327" s="131"/>
      <c r="B327" s="121"/>
    </row>
    <row r="328" spans="1:2" ht="15" customHeight="1" x14ac:dyDescent="0.2">
      <c r="A328" s="131"/>
      <c r="B328" s="121"/>
    </row>
    <row r="329" spans="1:2" ht="15" customHeight="1" x14ac:dyDescent="0.2">
      <c r="A329" s="131"/>
      <c r="B329" s="121"/>
    </row>
    <row r="330" spans="1:2" ht="15" customHeight="1" x14ac:dyDescent="0.2">
      <c r="A330" s="131"/>
      <c r="B330" s="121"/>
    </row>
    <row r="331" spans="1:2" ht="15" customHeight="1" x14ac:dyDescent="0.2">
      <c r="A331" s="131"/>
      <c r="B331" s="121"/>
    </row>
    <row r="332" spans="1:2" ht="15" customHeight="1" x14ac:dyDescent="0.2">
      <c r="A332" s="131"/>
      <c r="B332" s="121"/>
    </row>
    <row r="333" spans="1:2" ht="15" customHeight="1" x14ac:dyDescent="0.2">
      <c r="A333" s="131"/>
      <c r="B333" s="121"/>
    </row>
    <row r="334" spans="1:2" ht="15" customHeight="1" x14ac:dyDescent="0.2">
      <c r="A334" s="131"/>
      <c r="B334" s="121"/>
    </row>
    <row r="335" spans="1:2" ht="15" customHeight="1" x14ac:dyDescent="0.2">
      <c r="A335" s="131"/>
      <c r="B335" s="121"/>
    </row>
    <row r="336" spans="1:2" ht="15" customHeight="1" x14ac:dyDescent="0.2">
      <c r="A336" s="132"/>
      <c r="B336" s="97"/>
    </row>
    <row r="337" spans="1:2" ht="15" customHeight="1" x14ac:dyDescent="0.2">
      <c r="A337" s="132"/>
      <c r="B337" s="97"/>
    </row>
    <row r="338" spans="1:2" ht="15" customHeight="1" x14ac:dyDescent="0.2">
      <c r="A338" s="132"/>
      <c r="B338" s="134"/>
    </row>
    <row r="339" spans="1:2" ht="15" customHeight="1" x14ac:dyDescent="0.2">
      <c r="A339" s="132"/>
      <c r="B339" s="135"/>
    </row>
    <row r="340" spans="1:2" ht="15" customHeight="1" x14ac:dyDescent="0.2">
      <c r="A340" s="132"/>
      <c r="B340" s="135"/>
    </row>
    <row r="341" spans="1:2" ht="15" customHeight="1" x14ac:dyDescent="0.2">
      <c r="A341" s="131"/>
      <c r="B341" s="133"/>
    </row>
    <row r="342" spans="1:2" ht="15" customHeight="1" x14ac:dyDescent="0.2">
      <c r="A342" s="131"/>
      <c r="B342" s="93"/>
    </row>
    <row r="343" spans="1:2" ht="15" customHeight="1" x14ac:dyDescent="0.2">
      <c r="A343" s="131"/>
      <c r="B343" s="121"/>
    </row>
    <row r="344" spans="1:2" ht="15" customHeight="1" x14ac:dyDescent="0.2">
      <c r="A344" s="131"/>
      <c r="B344" s="121"/>
    </row>
    <row r="345" spans="1:2" ht="15" customHeight="1" x14ac:dyDescent="0.2">
      <c r="A345" s="131"/>
      <c r="B345" s="121"/>
    </row>
    <row r="346" spans="1:2" ht="15" customHeight="1" x14ac:dyDescent="0.2">
      <c r="A346" s="131"/>
      <c r="B346" s="121"/>
    </row>
    <row r="347" spans="1:2" ht="15" customHeight="1" x14ac:dyDescent="0.2">
      <c r="A347" s="131"/>
      <c r="B347" s="121"/>
    </row>
    <row r="348" spans="1:2" ht="15" customHeight="1" x14ac:dyDescent="0.2">
      <c r="A348" s="131"/>
      <c r="B348" s="121"/>
    </row>
    <row r="349" spans="1:2" ht="15" customHeight="1" x14ac:dyDescent="0.2">
      <c r="A349" s="131"/>
      <c r="B349" s="121"/>
    </row>
    <row r="350" spans="1:2" ht="15" customHeight="1" x14ac:dyDescent="0.2">
      <c r="A350" s="131"/>
      <c r="B350" s="121"/>
    </row>
    <row r="351" spans="1:2" ht="15" customHeight="1" x14ac:dyDescent="0.2">
      <c r="A351" s="131"/>
      <c r="B351" s="121"/>
    </row>
    <row r="352" spans="1:2" ht="15" customHeight="1" x14ac:dyDescent="0.2">
      <c r="A352" s="131"/>
      <c r="B352" s="121"/>
    </row>
    <row r="353" spans="1:2" ht="15" customHeight="1" x14ac:dyDescent="0.2">
      <c r="A353" s="131"/>
      <c r="B353" s="121"/>
    </row>
    <row r="354" spans="1:2" ht="15" customHeight="1" x14ac:dyDescent="0.2">
      <c r="A354" s="131"/>
      <c r="B354" s="121"/>
    </row>
    <row r="355" spans="1:2" ht="15" customHeight="1" x14ac:dyDescent="0.2">
      <c r="A355" s="131"/>
      <c r="B355" s="121"/>
    </row>
    <row r="356" spans="1:2" ht="15" customHeight="1" x14ac:dyDescent="0.2">
      <c r="A356" s="131"/>
      <c r="B356" s="121"/>
    </row>
    <row r="357" spans="1:2" ht="15" customHeight="1" x14ac:dyDescent="0.2">
      <c r="A357" s="131"/>
      <c r="B357" s="121"/>
    </row>
    <row r="358" spans="1:2" ht="15" customHeight="1" x14ac:dyDescent="0.2">
      <c r="A358" s="131"/>
      <c r="B358" s="121"/>
    </row>
    <row r="359" spans="1:2" ht="15" customHeight="1" x14ac:dyDescent="0.2">
      <c r="A359" s="131"/>
      <c r="B359" s="121"/>
    </row>
    <row r="360" spans="1:2" ht="15" customHeight="1" x14ac:dyDescent="0.2">
      <c r="A360" s="131"/>
      <c r="B360" s="121"/>
    </row>
    <row r="361" spans="1:2" ht="15" customHeight="1" x14ac:dyDescent="0.2">
      <c r="A361" s="131"/>
      <c r="B361" s="121"/>
    </row>
    <row r="362" spans="1:2" ht="15" customHeight="1" x14ac:dyDescent="0.2">
      <c r="A362" s="132"/>
      <c r="B362" s="121"/>
    </row>
    <row r="363" spans="1:2" ht="15" customHeight="1" x14ac:dyDescent="0.2">
      <c r="A363" s="132"/>
      <c r="B363" s="121"/>
    </row>
    <row r="364" spans="1:2" ht="15" customHeight="1" x14ac:dyDescent="0.2">
      <c r="A364" s="131"/>
      <c r="B364" s="121"/>
    </row>
    <row r="365" spans="1:2" ht="15" customHeight="1" x14ac:dyDescent="0.2">
      <c r="A365" s="132"/>
      <c r="B365" s="121"/>
    </row>
    <row r="366" spans="1:2" ht="15" customHeight="1" x14ac:dyDescent="0.2">
      <c r="A366" s="132"/>
      <c r="B366" s="97"/>
    </row>
    <row r="367" spans="1:2" ht="15" customHeight="1" x14ac:dyDescent="0.2">
      <c r="A367" s="132"/>
      <c r="B367" s="9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honeticPr fontId="0" type="noConversion"/>
  <pageMargins left="0.25" right="0.25" top="0.75" bottom="0.75" header="0.3" footer="0.3"/>
  <pageSetup fitToHeight="10" orientation="landscape" horizontalDpi="4294967293" r:id="rId1"/>
  <headerFooter alignWithMargins="0">
    <oddHeader xml:space="preserve">&amp;L&amp;"Arial,Bold"&amp;12NSA MIZUNO CHAMPIONSHIPS&amp;C&amp;"Arial,Bold"&amp;12FOUNDATION ACADEMY
15304 Tilden Road,  Winter Garden  34787&amp;R&amp;"Arial,Bold"&amp;11SITE DIRECTOR  - Bridgett Diederman
386-623-3870 &amp;"Arial,Regular"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I16" sqref="I16"/>
    </sheetView>
  </sheetViews>
  <sheetFormatPr defaultRowHeight="12.75" x14ac:dyDescent="0.2"/>
  <cols>
    <col min="1" max="1" width="9" style="136" customWidth="1"/>
    <col min="2" max="2" width="19.7109375" style="90" customWidth="1"/>
    <col min="3" max="3" width="4.7109375" style="90" customWidth="1"/>
    <col min="4" max="4" width="19.7109375" style="90" customWidth="1"/>
    <col min="5" max="5" width="4.7109375" style="90" customWidth="1"/>
    <col min="6" max="6" width="19.7109375" style="90" customWidth="1"/>
    <col min="7" max="7" width="4.7109375" style="90" customWidth="1"/>
    <col min="8" max="8" width="19.7109375" style="90" customWidth="1"/>
    <col min="9" max="9" width="4.7109375" style="90" customWidth="1"/>
    <col min="10" max="10" width="15.7109375" style="90" customWidth="1"/>
    <col min="11" max="16384" width="9.140625" style="90"/>
  </cols>
  <sheetData>
    <row r="1" spans="1:14" ht="21.75" customHeight="1" x14ac:dyDescent="0.35">
      <c r="A1" s="311"/>
      <c r="B1" s="311"/>
      <c r="C1" s="311"/>
      <c r="D1" s="311"/>
      <c r="E1" s="311"/>
      <c r="F1" s="311"/>
      <c r="G1" s="311"/>
      <c r="H1" s="311"/>
      <c r="I1" s="311"/>
      <c r="J1" s="317"/>
      <c r="K1" s="89"/>
      <c r="L1" s="89"/>
    </row>
    <row r="2" spans="1:14" ht="18" customHeight="1" thickBot="1" x14ac:dyDescent="0.25">
      <c r="A2" s="91" t="s">
        <v>70</v>
      </c>
      <c r="B2" s="241" t="s">
        <v>71</v>
      </c>
      <c r="C2" s="242"/>
      <c r="D2" s="241" t="s">
        <v>73</v>
      </c>
      <c r="E2" s="241"/>
      <c r="F2" s="241" t="s">
        <v>74</v>
      </c>
      <c r="G2" s="241"/>
      <c r="H2" s="241" t="s">
        <v>183</v>
      </c>
      <c r="I2" s="92"/>
      <c r="J2" s="317"/>
      <c r="K2" s="89"/>
      <c r="L2" s="89"/>
    </row>
    <row r="3" spans="1:14" ht="18.75" customHeight="1" x14ac:dyDescent="0.2">
      <c r="A3" s="312">
        <v>0.35416666666666669</v>
      </c>
      <c r="B3" s="244" t="s">
        <v>161</v>
      </c>
      <c r="C3" s="246"/>
      <c r="D3" s="251" t="s">
        <v>144</v>
      </c>
      <c r="E3" s="246"/>
      <c r="F3" s="251" t="s">
        <v>190</v>
      </c>
      <c r="G3" s="246"/>
      <c r="H3" s="254" t="s">
        <v>160</v>
      </c>
      <c r="I3" s="248"/>
      <c r="J3" s="239" t="s">
        <v>182</v>
      </c>
      <c r="K3" s="89"/>
    </row>
    <row r="4" spans="1:14" ht="18.75" customHeight="1" thickBot="1" x14ac:dyDescent="0.25">
      <c r="A4" s="313"/>
      <c r="B4" s="245" t="s">
        <v>185</v>
      </c>
      <c r="C4" s="246"/>
      <c r="D4" s="252" t="s">
        <v>191</v>
      </c>
      <c r="E4" s="247"/>
      <c r="F4" s="253" t="s">
        <v>192</v>
      </c>
      <c r="G4" s="246"/>
      <c r="H4" s="255" t="s">
        <v>188</v>
      </c>
      <c r="I4" s="248"/>
      <c r="J4" s="240" t="s">
        <v>181</v>
      </c>
      <c r="K4" s="89"/>
    </row>
    <row r="5" spans="1:14" ht="15" customHeight="1" thickBot="1" x14ac:dyDescent="0.25">
      <c r="A5" s="243"/>
      <c r="B5" s="203"/>
      <c r="C5" s="246"/>
      <c r="D5" s="249"/>
      <c r="E5" s="246"/>
      <c r="F5" s="249"/>
      <c r="G5" s="246"/>
      <c r="H5" s="249"/>
      <c r="I5" s="248"/>
      <c r="K5" s="89"/>
      <c r="L5" s="89"/>
    </row>
    <row r="6" spans="1:14" ht="18.75" customHeight="1" x14ac:dyDescent="0.2">
      <c r="A6" s="320">
        <v>0.41666666666666669</v>
      </c>
      <c r="B6" s="244" t="s">
        <v>161</v>
      </c>
      <c r="C6" s="246"/>
      <c r="D6" s="251" t="s">
        <v>144</v>
      </c>
      <c r="E6" s="246"/>
      <c r="F6" s="251" t="s">
        <v>195</v>
      </c>
      <c r="G6" s="246"/>
      <c r="H6" s="254" t="s">
        <v>160</v>
      </c>
      <c r="I6" s="248"/>
      <c r="J6" s="324" t="s">
        <v>170</v>
      </c>
      <c r="K6" s="89"/>
      <c r="L6" s="89"/>
    </row>
    <row r="7" spans="1:14" ht="18.75" customHeight="1" thickBot="1" x14ac:dyDescent="0.25">
      <c r="A7" s="321"/>
      <c r="B7" s="245" t="s">
        <v>186</v>
      </c>
      <c r="C7" s="246"/>
      <c r="D7" s="253" t="s">
        <v>192</v>
      </c>
      <c r="E7" s="246"/>
      <c r="F7" s="253" t="s">
        <v>191</v>
      </c>
      <c r="G7" s="246"/>
      <c r="H7" s="255" t="s">
        <v>185</v>
      </c>
      <c r="I7" s="248"/>
      <c r="J7" s="325"/>
      <c r="K7" s="89"/>
      <c r="L7" s="89"/>
    </row>
    <row r="8" spans="1:14" ht="15" customHeight="1" thickBot="1" x14ac:dyDescent="0.25">
      <c r="A8" s="243"/>
      <c r="B8" s="249"/>
      <c r="C8" s="246"/>
      <c r="D8" s="249"/>
      <c r="E8" s="246"/>
      <c r="F8" s="249"/>
      <c r="G8" s="246"/>
      <c r="H8" s="249"/>
      <c r="I8" s="248"/>
      <c r="J8" s="233"/>
      <c r="K8" s="89"/>
      <c r="L8" s="98"/>
      <c r="N8" s="97"/>
    </row>
    <row r="9" spans="1:14" ht="20.100000000000001" customHeight="1" x14ac:dyDescent="0.2">
      <c r="A9" s="312" t="s">
        <v>184</v>
      </c>
      <c r="B9" s="250" t="s">
        <v>187</v>
      </c>
      <c r="C9" s="246"/>
      <c r="D9" s="251" t="s">
        <v>190</v>
      </c>
      <c r="E9" s="247"/>
      <c r="F9" s="251" t="s">
        <v>196</v>
      </c>
      <c r="G9" s="246"/>
      <c r="H9" s="254" t="s">
        <v>189</v>
      </c>
      <c r="I9" s="248"/>
      <c r="J9" s="322" t="s">
        <v>171</v>
      </c>
      <c r="K9" s="89"/>
      <c r="L9" s="89"/>
    </row>
    <row r="10" spans="1:14" ht="20.100000000000001" customHeight="1" thickBot="1" x14ac:dyDescent="0.25">
      <c r="A10" s="313"/>
      <c r="B10" s="245" t="s">
        <v>185</v>
      </c>
      <c r="C10" s="246"/>
      <c r="D10" s="253" t="s">
        <v>193</v>
      </c>
      <c r="E10" s="246"/>
      <c r="F10" s="253" t="s">
        <v>194</v>
      </c>
      <c r="G10" s="246"/>
      <c r="H10" s="255" t="s">
        <v>188</v>
      </c>
      <c r="I10" s="248"/>
      <c r="J10" s="323"/>
      <c r="K10" s="89"/>
      <c r="L10" s="89"/>
    </row>
    <row r="11" spans="1:14" ht="15" customHeight="1" thickBot="1" x14ac:dyDescent="0.25">
      <c r="A11" s="243"/>
      <c r="B11" s="249"/>
      <c r="C11" s="246"/>
      <c r="D11" s="249"/>
      <c r="E11" s="246"/>
      <c r="F11" s="249"/>
      <c r="G11" s="246"/>
      <c r="H11" s="249"/>
      <c r="I11" s="248"/>
      <c r="J11" s="233"/>
      <c r="K11" s="89"/>
      <c r="L11" s="89"/>
    </row>
    <row r="12" spans="1:14" ht="18.75" customHeight="1" x14ac:dyDescent="0.2">
      <c r="A12" s="312">
        <v>0.54166666666666663</v>
      </c>
      <c r="B12" s="250" t="s">
        <v>186</v>
      </c>
      <c r="C12" s="246"/>
      <c r="D12" s="251" t="s">
        <v>144</v>
      </c>
      <c r="E12" s="246"/>
      <c r="F12" s="251" t="s">
        <v>192</v>
      </c>
      <c r="G12" s="246"/>
      <c r="H12" s="254" t="s">
        <v>188</v>
      </c>
      <c r="I12" s="248"/>
      <c r="J12" s="314"/>
      <c r="K12" s="89"/>
      <c r="L12" s="98"/>
    </row>
    <row r="13" spans="1:14" ht="18.75" customHeight="1" thickBot="1" x14ac:dyDescent="0.25">
      <c r="A13" s="313"/>
      <c r="B13" s="245" t="s">
        <v>185</v>
      </c>
      <c r="C13" s="246"/>
      <c r="D13" s="253" t="s">
        <v>190</v>
      </c>
      <c r="E13" s="246"/>
      <c r="F13" s="253" t="s">
        <v>191</v>
      </c>
      <c r="G13" s="246"/>
      <c r="H13" s="255" t="s">
        <v>185</v>
      </c>
      <c r="I13" s="248"/>
      <c r="J13" s="314"/>
      <c r="L13" s="89"/>
    </row>
    <row r="14" spans="1:14" ht="15" customHeight="1" thickBot="1" x14ac:dyDescent="0.25">
      <c r="A14" s="243"/>
      <c r="B14" s="249"/>
      <c r="C14" s="246"/>
      <c r="D14" s="249"/>
      <c r="E14" s="246"/>
      <c r="F14" s="249"/>
      <c r="G14" s="246"/>
      <c r="H14" s="249"/>
      <c r="I14" s="248"/>
      <c r="L14" s="89"/>
    </row>
    <row r="15" spans="1:14" ht="18.75" customHeight="1" x14ac:dyDescent="0.2">
      <c r="A15" s="312">
        <v>0.60416666666666663</v>
      </c>
      <c r="B15" s="244" t="s">
        <v>161</v>
      </c>
      <c r="C15" s="246"/>
      <c r="D15" s="251" t="s">
        <v>194</v>
      </c>
      <c r="E15" s="246"/>
      <c r="F15" s="251" t="s">
        <v>196</v>
      </c>
      <c r="G15" s="246"/>
      <c r="H15" s="254" t="s">
        <v>160</v>
      </c>
      <c r="I15" s="248"/>
      <c r="J15" s="314"/>
      <c r="K15" s="89"/>
      <c r="L15" s="89"/>
    </row>
    <row r="16" spans="1:14" ht="18.75" customHeight="1" thickBot="1" x14ac:dyDescent="0.25">
      <c r="A16" s="313"/>
      <c r="B16" s="245" t="s">
        <v>187</v>
      </c>
      <c r="C16" s="246"/>
      <c r="D16" s="253" t="s">
        <v>193</v>
      </c>
      <c r="E16" s="246"/>
      <c r="F16" s="253" t="s">
        <v>195</v>
      </c>
      <c r="G16" s="246"/>
      <c r="H16" s="255" t="s">
        <v>189</v>
      </c>
      <c r="I16" s="248"/>
      <c r="J16" s="314"/>
      <c r="K16" s="89"/>
      <c r="L16" s="89"/>
    </row>
    <row r="17" spans="1:12" ht="15" customHeight="1" thickBot="1" x14ac:dyDescent="0.25">
      <c r="A17" s="243"/>
      <c r="B17" s="249"/>
      <c r="C17" s="246"/>
      <c r="D17" s="249"/>
      <c r="E17" s="246"/>
      <c r="F17" s="249"/>
      <c r="G17" s="246"/>
      <c r="H17" s="249"/>
      <c r="I17" s="248"/>
      <c r="J17" s="233"/>
      <c r="K17" s="89"/>
      <c r="L17" s="89"/>
    </row>
    <row r="18" spans="1:12" ht="18.75" customHeight="1" x14ac:dyDescent="0.2">
      <c r="A18" s="312">
        <v>0.66666666666666663</v>
      </c>
      <c r="B18" s="244" t="s">
        <v>186</v>
      </c>
      <c r="C18" s="246"/>
      <c r="D18" s="251" t="s">
        <v>195</v>
      </c>
      <c r="E18" s="246"/>
      <c r="F18" s="251" t="s">
        <v>196</v>
      </c>
      <c r="G18" s="246"/>
      <c r="H18" s="254" t="s">
        <v>189</v>
      </c>
      <c r="I18" s="248"/>
      <c r="J18" s="314"/>
      <c r="K18" s="89"/>
      <c r="L18" s="89"/>
    </row>
    <row r="19" spans="1:12" ht="18.75" customHeight="1" thickBot="1" x14ac:dyDescent="0.25">
      <c r="A19" s="313"/>
      <c r="B19" s="245" t="s">
        <v>187</v>
      </c>
      <c r="C19" s="246"/>
      <c r="D19" s="253" t="s">
        <v>194</v>
      </c>
      <c r="E19" s="246"/>
      <c r="F19" s="253" t="s">
        <v>193</v>
      </c>
      <c r="G19" s="246"/>
      <c r="H19" s="255" t="s">
        <v>185</v>
      </c>
      <c r="I19" s="248"/>
      <c r="J19" s="314"/>
      <c r="K19" s="89"/>
      <c r="L19" s="89"/>
    </row>
    <row r="20" spans="1:12" ht="15" customHeight="1" thickBot="1" x14ac:dyDescent="0.25">
      <c r="A20" s="96"/>
      <c r="B20" s="201"/>
      <c r="C20" s="196"/>
      <c r="D20" s="201"/>
      <c r="E20" s="196"/>
      <c r="F20" s="201"/>
      <c r="G20" s="196"/>
      <c r="H20" s="201"/>
      <c r="I20" s="197"/>
      <c r="J20" s="95"/>
      <c r="K20" s="89"/>
      <c r="L20" s="89"/>
    </row>
    <row r="21" spans="1:12" ht="18.75" customHeight="1" x14ac:dyDescent="0.2">
      <c r="A21" s="312"/>
      <c r="B21" s="227"/>
      <c r="C21" s="196"/>
      <c r="D21" s="227"/>
      <c r="E21" s="196"/>
      <c r="F21" s="227"/>
      <c r="G21" s="196"/>
      <c r="H21" s="227"/>
      <c r="I21" s="197"/>
      <c r="J21" s="89"/>
      <c r="K21" s="89"/>
      <c r="L21" s="89"/>
    </row>
    <row r="22" spans="1:12" ht="18.75" customHeight="1" thickBot="1" x14ac:dyDescent="0.25">
      <c r="A22" s="313"/>
      <c r="B22" s="228"/>
      <c r="C22" s="196"/>
      <c r="D22" s="228"/>
      <c r="E22" s="196"/>
      <c r="F22" s="228"/>
      <c r="G22" s="196"/>
      <c r="H22" s="228"/>
      <c r="I22" s="197"/>
      <c r="J22" s="89"/>
      <c r="K22" s="89"/>
      <c r="L22" s="98"/>
    </row>
    <row r="23" spans="1:12" ht="15" customHeight="1" x14ac:dyDescent="0.2">
      <c r="A23" s="96"/>
      <c r="B23" s="201"/>
      <c r="C23" s="196"/>
      <c r="D23" s="201"/>
      <c r="E23" s="196"/>
      <c r="F23" s="229"/>
      <c r="G23" s="198"/>
      <c r="H23" s="229"/>
      <c r="I23" s="199"/>
      <c r="J23" s="89"/>
      <c r="K23" s="89"/>
      <c r="L23" s="98"/>
    </row>
    <row r="24" spans="1:12" ht="18.75" customHeight="1" x14ac:dyDescent="0.2">
      <c r="A24" s="315"/>
      <c r="B24" s="201"/>
      <c r="C24" s="196"/>
      <c r="D24" s="201"/>
      <c r="E24" s="196"/>
      <c r="F24" s="201"/>
      <c r="G24" s="196"/>
      <c r="H24" s="201"/>
      <c r="I24" s="199"/>
      <c r="J24" s="89"/>
      <c r="K24" s="89"/>
      <c r="L24" s="89"/>
    </row>
    <row r="25" spans="1:12" ht="18.75" customHeight="1" x14ac:dyDescent="0.2">
      <c r="A25" s="316"/>
      <c r="B25" s="201"/>
      <c r="C25" s="196"/>
      <c r="D25" s="201"/>
      <c r="E25" s="196"/>
      <c r="F25" s="201"/>
      <c r="G25" s="196"/>
      <c r="H25" s="201"/>
      <c r="I25" s="199"/>
      <c r="J25" s="89"/>
      <c r="K25" s="89"/>
      <c r="L25" s="89"/>
    </row>
    <row r="26" spans="1:12" ht="15" customHeight="1" x14ac:dyDescent="0.2">
      <c r="A26" s="96"/>
      <c r="B26" s="201"/>
      <c r="C26" s="196"/>
      <c r="D26" s="201"/>
      <c r="E26" s="196"/>
      <c r="F26" s="201"/>
      <c r="G26" s="196"/>
      <c r="H26" s="201"/>
      <c r="I26" s="199"/>
      <c r="J26" s="89"/>
      <c r="K26" s="98"/>
      <c r="L26" s="89"/>
    </row>
    <row r="27" spans="1:12" ht="18.75" customHeight="1" x14ac:dyDescent="0.2">
      <c r="A27" s="315"/>
      <c r="B27" s="201"/>
      <c r="C27" s="196"/>
      <c r="D27" s="201"/>
      <c r="E27" s="196"/>
      <c r="F27" s="201"/>
      <c r="G27" s="196"/>
      <c r="H27" s="201"/>
      <c r="I27" s="199"/>
      <c r="J27" s="107"/>
      <c r="K27" s="89"/>
      <c r="L27" s="89"/>
    </row>
    <row r="28" spans="1:12" ht="18.75" customHeight="1" x14ac:dyDescent="0.2">
      <c r="A28" s="316"/>
      <c r="B28" s="201"/>
      <c r="C28" s="196"/>
      <c r="D28" s="201"/>
      <c r="E28" s="196"/>
      <c r="F28" s="201"/>
      <c r="G28" s="196"/>
      <c r="H28" s="196"/>
      <c r="I28" s="199"/>
      <c r="J28" s="108"/>
      <c r="K28" s="89"/>
      <c r="L28" s="89"/>
    </row>
    <row r="29" spans="1:12" ht="21.75" customHeight="1" x14ac:dyDescent="0.2">
      <c r="A29" s="108"/>
      <c r="B29" s="220"/>
      <c r="C29" s="121"/>
      <c r="D29" s="220"/>
      <c r="E29" s="121"/>
      <c r="F29" s="216"/>
    </row>
    <row r="30" spans="1:12" ht="21.75" customHeight="1" x14ac:dyDescent="0.2">
      <c r="A30" s="122"/>
      <c r="B30" s="123"/>
      <c r="C30" s="123"/>
      <c r="D30" s="216"/>
      <c r="E30" s="97"/>
      <c r="F30" s="97"/>
    </row>
    <row r="31" spans="1:12" ht="12" customHeight="1" x14ac:dyDescent="0.2">
      <c r="A31" s="122"/>
      <c r="B31" s="123"/>
      <c r="C31" s="123"/>
      <c r="D31" s="220"/>
      <c r="E31" s="97"/>
      <c r="F31" s="97"/>
    </row>
    <row r="32" spans="1:12" ht="21.75" customHeight="1" x14ac:dyDescent="0.2">
      <c r="A32" s="124"/>
      <c r="B32" s="123"/>
      <c r="C32" s="123"/>
      <c r="D32" s="121"/>
      <c r="E32" s="125"/>
      <c r="F32" s="121"/>
    </row>
    <row r="33" spans="1:6" ht="21.75" customHeight="1" x14ac:dyDescent="0.2">
      <c r="A33" s="108"/>
      <c r="B33" s="108"/>
      <c r="C33" s="108"/>
      <c r="D33" s="125"/>
      <c r="E33" s="126"/>
      <c r="F33" s="108"/>
    </row>
    <row r="34" spans="1:6" ht="12" customHeight="1" x14ac:dyDescent="0.2">
      <c r="A34" s="93"/>
      <c r="B34" s="93"/>
      <c r="C34" s="93"/>
      <c r="D34" s="97"/>
      <c r="E34" s="97"/>
      <c r="F34" s="97"/>
    </row>
    <row r="35" spans="1:6" ht="21.75" customHeight="1" x14ac:dyDescent="0.2">
      <c r="A35" s="108"/>
      <c r="B35" s="121"/>
      <c r="C35" s="121"/>
      <c r="D35" s="97"/>
      <c r="E35" s="97"/>
      <c r="F35" s="97"/>
    </row>
    <row r="36" spans="1:6" ht="21.75" customHeight="1" x14ac:dyDescent="0.2">
      <c r="A36" s="108"/>
      <c r="B36" s="121"/>
      <c r="C36" s="121"/>
      <c r="D36" s="97"/>
      <c r="E36" s="97"/>
      <c r="F36" s="97"/>
    </row>
    <row r="37" spans="1:6" ht="12" customHeight="1" x14ac:dyDescent="0.2">
      <c r="A37" s="108"/>
      <c r="B37" s="121"/>
      <c r="C37" s="121"/>
      <c r="D37" s="97"/>
      <c r="E37" s="97"/>
      <c r="F37" s="97"/>
    </row>
    <row r="38" spans="1:6" ht="21.75" customHeight="1" x14ac:dyDescent="0.2">
      <c r="A38" s="108"/>
      <c r="B38" s="121"/>
      <c r="C38" s="121"/>
      <c r="D38" s="97"/>
      <c r="E38" s="97"/>
      <c r="F38" s="97"/>
    </row>
    <row r="39" spans="1:6" ht="21.75" customHeight="1" x14ac:dyDescent="0.2">
      <c r="A39" s="108"/>
      <c r="B39" s="121"/>
      <c r="C39" s="121"/>
      <c r="D39" s="97"/>
      <c r="E39" s="97"/>
      <c r="F39" s="97"/>
    </row>
    <row r="40" spans="1:6" ht="12" customHeight="1" x14ac:dyDescent="0.2">
      <c r="A40" s="108"/>
      <c r="B40" s="121"/>
      <c r="C40" s="121"/>
      <c r="D40" s="97"/>
      <c r="E40" s="97"/>
      <c r="F40" s="97"/>
    </row>
    <row r="41" spans="1:6" ht="21.75" customHeight="1" x14ac:dyDescent="0.2">
      <c r="A41" s="108"/>
      <c r="B41" s="121"/>
      <c r="C41" s="121"/>
      <c r="D41" s="97"/>
      <c r="E41" s="97"/>
      <c r="F41" s="97"/>
    </row>
    <row r="42" spans="1:6" ht="21.75" customHeight="1" x14ac:dyDescent="0.2">
      <c r="A42" s="108"/>
      <c r="B42" s="121"/>
      <c r="C42" s="121"/>
      <c r="D42" s="97"/>
      <c r="E42" s="97"/>
      <c r="F42" s="97"/>
    </row>
    <row r="43" spans="1:6" ht="12" customHeight="1" x14ac:dyDescent="0.2">
      <c r="A43" s="108"/>
      <c r="B43" s="121"/>
      <c r="C43" s="121"/>
      <c r="D43" s="97"/>
      <c r="E43" s="97"/>
      <c r="F43" s="97"/>
    </row>
    <row r="44" spans="1:6" ht="21.75" customHeight="1" x14ac:dyDescent="0.2">
      <c r="A44" s="108"/>
      <c r="B44" s="121"/>
      <c r="C44" s="121"/>
      <c r="D44" s="97"/>
      <c r="E44" s="97"/>
      <c r="F44" s="97"/>
    </row>
    <row r="45" spans="1:6" ht="21.75" customHeight="1" x14ac:dyDescent="0.2">
      <c r="A45" s="108"/>
      <c r="B45" s="121"/>
      <c r="C45" s="121"/>
      <c r="D45" s="97"/>
      <c r="E45" s="97"/>
      <c r="F45" s="97"/>
    </row>
    <row r="46" spans="1:6" ht="12" customHeight="1" x14ac:dyDescent="0.2">
      <c r="A46" s="108"/>
      <c r="B46" s="121"/>
      <c r="C46" s="121"/>
      <c r="D46" s="97"/>
      <c r="E46" s="97"/>
      <c r="F46" s="97"/>
    </row>
    <row r="47" spans="1:6" ht="21.75" customHeight="1" x14ac:dyDescent="0.2">
      <c r="A47" s="108"/>
      <c r="B47" s="121"/>
      <c r="C47" s="121"/>
      <c r="D47" s="97"/>
      <c r="E47" s="97"/>
      <c r="F47" s="97"/>
    </row>
    <row r="48" spans="1:6" ht="21.75" customHeight="1" x14ac:dyDescent="0.2">
      <c r="A48" s="108"/>
      <c r="B48" s="121"/>
      <c r="C48" s="121"/>
      <c r="D48" s="97"/>
      <c r="E48" s="97"/>
      <c r="F48" s="97"/>
    </row>
    <row r="49" spans="1:6" ht="12" customHeight="1" x14ac:dyDescent="0.2">
      <c r="A49" s="108"/>
      <c r="B49" s="121"/>
      <c r="C49" s="121"/>
      <c r="D49" s="97"/>
      <c r="E49" s="97"/>
      <c r="F49" s="97"/>
    </row>
    <row r="50" spans="1:6" ht="21.75" customHeight="1" x14ac:dyDescent="0.2">
      <c r="A50" s="108"/>
      <c r="B50" s="121"/>
      <c r="C50" s="121"/>
      <c r="D50" s="97"/>
      <c r="E50" s="97"/>
      <c r="F50" s="97"/>
    </row>
    <row r="51" spans="1:6" ht="21.75" customHeight="1" x14ac:dyDescent="0.2">
      <c r="A51" s="108"/>
      <c r="B51" s="121"/>
      <c r="C51" s="121"/>
      <c r="D51" s="97"/>
      <c r="E51" s="97"/>
      <c r="F51" s="97"/>
    </row>
    <row r="52" spans="1:6" ht="12" customHeight="1" x14ac:dyDescent="0.2">
      <c r="A52" s="108"/>
      <c r="B52" s="127"/>
      <c r="C52" s="127"/>
      <c r="D52" s="97"/>
      <c r="E52" s="97"/>
      <c r="F52" s="97"/>
    </row>
    <row r="53" spans="1:6" ht="21.75" customHeight="1" x14ac:dyDescent="0.2">
      <c r="A53" s="108"/>
      <c r="B53" s="121"/>
      <c r="C53" s="121"/>
      <c r="D53" s="97"/>
      <c r="E53" s="97"/>
      <c r="F53" s="97"/>
    </row>
    <row r="54" spans="1:6" ht="21.75" customHeight="1" x14ac:dyDescent="0.2">
      <c r="A54" s="108"/>
      <c r="B54" s="121"/>
      <c r="C54" s="121"/>
      <c r="D54" s="97"/>
      <c r="E54" s="97"/>
      <c r="F54" s="97"/>
    </row>
    <row r="55" spans="1:6" ht="21.75" customHeight="1" x14ac:dyDescent="0.2">
      <c r="A55" s="108"/>
      <c r="B55" s="121"/>
      <c r="C55" s="121"/>
      <c r="D55" s="97"/>
      <c r="E55" s="97"/>
      <c r="F55" s="97"/>
    </row>
    <row r="56" spans="1:6" ht="9.75" customHeight="1" x14ac:dyDescent="0.2">
      <c r="A56" s="108"/>
      <c r="B56" s="121"/>
      <c r="C56" s="121"/>
      <c r="D56" s="97"/>
      <c r="E56" s="97"/>
      <c r="F56" s="97"/>
    </row>
    <row r="57" spans="1:6" ht="18" customHeight="1" x14ac:dyDescent="0.2">
      <c r="A57" s="108"/>
      <c r="B57" s="121"/>
      <c r="C57" s="121"/>
      <c r="D57" s="97"/>
      <c r="E57" s="97"/>
      <c r="F57" s="97"/>
    </row>
    <row r="58" spans="1:6" ht="21.75" customHeight="1" x14ac:dyDescent="0.2">
      <c r="A58" s="108"/>
      <c r="B58" s="121"/>
      <c r="C58" s="121"/>
      <c r="D58" s="97"/>
      <c r="E58" s="97"/>
      <c r="F58" s="97"/>
    </row>
    <row r="59" spans="1:6" ht="21.75" customHeight="1" x14ac:dyDescent="0.2">
      <c r="A59" s="122"/>
      <c r="B59" s="123"/>
      <c r="C59" s="123"/>
      <c r="D59" s="97"/>
      <c r="E59" s="97"/>
      <c r="F59" s="97"/>
    </row>
    <row r="60" spans="1:6" ht="21.75" customHeight="1" x14ac:dyDescent="0.2">
      <c r="A60" s="122"/>
      <c r="B60" s="123"/>
      <c r="C60" s="123"/>
      <c r="D60" s="121"/>
      <c r="E60" s="97"/>
      <c r="F60" s="97"/>
    </row>
    <row r="61" spans="1:6" ht="12" customHeight="1" x14ac:dyDescent="0.2">
      <c r="A61" s="124"/>
      <c r="B61" s="123"/>
      <c r="C61" s="123"/>
      <c r="D61" s="121"/>
      <c r="E61" s="97"/>
      <c r="F61" s="97"/>
    </row>
    <row r="62" spans="1:6" ht="21.75" customHeight="1" x14ac:dyDescent="0.2">
      <c r="A62" s="108"/>
      <c r="B62" s="121"/>
      <c r="C62" s="121"/>
      <c r="D62" s="121"/>
      <c r="E62" s="125"/>
      <c r="F62" s="97"/>
    </row>
    <row r="63" spans="1:6" ht="21.75" customHeight="1" x14ac:dyDescent="0.2">
      <c r="A63" s="93"/>
      <c r="B63" s="97"/>
      <c r="C63" s="97"/>
      <c r="D63" s="97"/>
      <c r="E63" s="97"/>
      <c r="F63" s="97"/>
    </row>
    <row r="64" spans="1:6" ht="12" customHeight="1" x14ac:dyDescent="0.2">
      <c r="A64" s="108"/>
      <c r="B64" s="97"/>
      <c r="C64" s="97"/>
      <c r="D64" s="97"/>
      <c r="E64" s="97"/>
      <c r="F64" s="97"/>
    </row>
    <row r="65" spans="1:6" ht="21.75" customHeight="1" x14ac:dyDescent="0.2">
      <c r="A65" s="108"/>
      <c r="B65" s="97"/>
      <c r="C65" s="97"/>
      <c r="D65" s="97"/>
      <c r="E65" s="97"/>
      <c r="F65" s="97"/>
    </row>
    <row r="66" spans="1:6" ht="21.75" customHeight="1" x14ac:dyDescent="0.2">
      <c r="A66" s="108"/>
      <c r="B66" s="97"/>
      <c r="C66" s="97"/>
      <c r="D66" s="97"/>
      <c r="E66" s="97"/>
      <c r="F66" s="97"/>
    </row>
    <row r="67" spans="1:6" ht="12" customHeight="1" x14ac:dyDescent="0.2">
      <c r="A67" s="108"/>
      <c r="B67" s="97"/>
      <c r="C67" s="97"/>
      <c r="D67" s="97"/>
      <c r="E67" s="97"/>
      <c r="F67" s="97"/>
    </row>
    <row r="68" spans="1:6" ht="21.75" customHeight="1" x14ac:dyDescent="0.2">
      <c r="A68" s="108"/>
      <c r="B68" s="97"/>
      <c r="C68" s="97"/>
      <c r="D68" s="97"/>
      <c r="E68" s="97"/>
      <c r="F68" s="97"/>
    </row>
    <row r="69" spans="1:6" ht="21.75" customHeight="1" x14ac:dyDescent="0.2">
      <c r="A69" s="108"/>
      <c r="B69" s="97"/>
      <c r="C69" s="97"/>
      <c r="D69" s="97"/>
      <c r="E69" s="97"/>
      <c r="F69" s="97"/>
    </row>
    <row r="70" spans="1:6" ht="12" customHeight="1" x14ac:dyDescent="0.2">
      <c r="A70" s="108"/>
      <c r="B70" s="97"/>
      <c r="C70" s="97"/>
      <c r="D70" s="97"/>
      <c r="E70" s="97"/>
      <c r="F70" s="97"/>
    </row>
    <row r="71" spans="1:6" ht="21.75" customHeight="1" x14ac:dyDescent="0.2">
      <c r="A71" s="108"/>
      <c r="B71" s="97"/>
      <c r="C71" s="97"/>
      <c r="D71" s="97"/>
      <c r="E71" s="97"/>
      <c r="F71" s="97"/>
    </row>
    <row r="72" spans="1:6" ht="21.75" customHeight="1" x14ac:dyDescent="0.2">
      <c r="A72" s="108"/>
      <c r="B72" s="97"/>
      <c r="C72" s="97"/>
      <c r="D72" s="97"/>
      <c r="E72" s="97"/>
      <c r="F72" s="97"/>
    </row>
    <row r="73" spans="1:6" ht="12" customHeight="1" x14ac:dyDescent="0.2">
      <c r="A73" s="108"/>
      <c r="B73" s="97"/>
      <c r="C73" s="97"/>
      <c r="D73" s="97"/>
      <c r="E73" s="97"/>
      <c r="F73" s="97"/>
    </row>
    <row r="74" spans="1:6" ht="21.75" customHeight="1" x14ac:dyDescent="0.2">
      <c r="A74" s="108"/>
      <c r="B74" s="97"/>
      <c r="C74" s="97"/>
      <c r="D74" s="97"/>
      <c r="E74" s="97"/>
      <c r="F74" s="97"/>
    </row>
    <row r="75" spans="1:6" ht="21.75" customHeight="1" x14ac:dyDescent="0.2">
      <c r="A75" s="108"/>
      <c r="B75" s="97"/>
      <c r="C75" s="97"/>
      <c r="D75" s="97"/>
      <c r="E75" s="97"/>
      <c r="F75" s="97"/>
    </row>
    <row r="76" spans="1:6" ht="12" customHeight="1" x14ac:dyDescent="0.2">
      <c r="A76" s="108"/>
      <c r="B76" s="97"/>
      <c r="C76" s="97"/>
      <c r="D76" s="97"/>
      <c r="E76" s="97"/>
      <c r="F76" s="97"/>
    </row>
    <row r="77" spans="1:6" ht="21.75" customHeight="1" x14ac:dyDescent="0.2">
      <c r="A77" s="108"/>
      <c r="B77" s="97"/>
      <c r="C77" s="97"/>
      <c r="D77" s="97"/>
      <c r="E77" s="97"/>
      <c r="F77" s="97"/>
    </row>
    <row r="78" spans="1:6" ht="21.75" customHeight="1" x14ac:dyDescent="0.2">
      <c r="A78" s="108"/>
      <c r="B78" s="97"/>
      <c r="C78" s="97"/>
      <c r="D78" s="97"/>
      <c r="E78" s="97"/>
      <c r="F78" s="97"/>
    </row>
    <row r="79" spans="1:6" ht="12" customHeight="1" x14ac:dyDescent="0.2">
      <c r="A79" s="108"/>
      <c r="B79" s="97"/>
      <c r="C79" s="97"/>
      <c r="D79" s="97"/>
      <c r="E79" s="97"/>
      <c r="F79" s="97"/>
    </row>
    <row r="80" spans="1:6" ht="21.75" customHeight="1" x14ac:dyDescent="0.2">
      <c r="A80" s="108"/>
      <c r="B80" s="97"/>
      <c r="C80" s="97"/>
      <c r="D80" s="97"/>
      <c r="E80" s="97"/>
      <c r="F80" s="97"/>
    </row>
    <row r="81" spans="1:6" ht="21.75" customHeight="1" x14ac:dyDescent="0.2">
      <c r="A81" s="108"/>
      <c r="B81" s="97"/>
      <c r="C81" s="97"/>
      <c r="D81" s="97"/>
      <c r="E81" s="97"/>
      <c r="F81" s="97"/>
    </row>
    <row r="82" spans="1:6" ht="12" customHeight="1" x14ac:dyDescent="0.2">
      <c r="A82" s="108"/>
      <c r="B82" s="97"/>
      <c r="C82" s="97"/>
      <c r="D82" s="97"/>
      <c r="E82" s="97"/>
      <c r="F82" s="97"/>
    </row>
    <row r="83" spans="1:6" ht="21.75" customHeight="1" x14ac:dyDescent="0.2">
      <c r="A83" s="108"/>
      <c r="B83" s="97"/>
      <c r="C83" s="97"/>
      <c r="D83" s="97"/>
      <c r="E83" s="97"/>
      <c r="F83" s="97"/>
    </row>
    <row r="84" spans="1:6" ht="21.75" customHeight="1" x14ac:dyDescent="0.2">
      <c r="A84" s="128"/>
      <c r="B84" s="97"/>
      <c r="C84" s="97"/>
      <c r="D84" s="97"/>
      <c r="E84" s="97"/>
      <c r="F84" s="97"/>
    </row>
    <row r="85" spans="1:6" ht="21.75" customHeight="1" x14ac:dyDescent="0.2">
      <c r="A85" s="128"/>
      <c r="B85" s="97"/>
      <c r="C85" s="97"/>
      <c r="D85" s="97"/>
      <c r="E85" s="97"/>
      <c r="F85" s="97"/>
    </row>
    <row r="86" spans="1:6" ht="21.75" customHeight="1" x14ac:dyDescent="0.2">
      <c r="A86" s="122"/>
      <c r="B86" s="123"/>
      <c r="C86" s="123"/>
      <c r="D86" s="97"/>
      <c r="E86" s="97"/>
      <c r="F86" s="97"/>
    </row>
    <row r="87" spans="1:6" ht="21.75" customHeight="1" x14ac:dyDescent="0.2">
      <c r="A87" s="122"/>
      <c r="B87" s="123"/>
      <c r="C87" s="123"/>
      <c r="D87" s="121"/>
      <c r="E87" s="97"/>
      <c r="F87" s="97"/>
    </row>
    <row r="88" spans="1:6" ht="21.75" customHeight="1" x14ac:dyDescent="0.2">
      <c r="A88" s="124"/>
      <c r="B88" s="123"/>
      <c r="C88" s="123"/>
      <c r="D88" s="121"/>
      <c r="E88" s="97"/>
      <c r="F88" s="97"/>
    </row>
    <row r="89" spans="1:6" ht="21.75" customHeight="1" x14ac:dyDescent="0.2">
      <c r="A89" s="108"/>
      <c r="B89" s="121"/>
      <c r="C89" s="121"/>
      <c r="D89" s="121"/>
      <c r="E89" s="125"/>
      <c r="F89" s="97"/>
    </row>
    <row r="90" spans="1:6" ht="12" customHeight="1" x14ac:dyDescent="0.2">
      <c r="A90" s="93"/>
      <c r="B90" s="93"/>
      <c r="C90" s="93"/>
      <c r="D90" s="93"/>
      <c r="E90" s="93"/>
      <c r="F90" s="97"/>
    </row>
    <row r="91" spans="1:6" ht="21.75" customHeight="1" x14ac:dyDescent="0.2">
      <c r="A91" s="108"/>
      <c r="B91" s="121"/>
      <c r="C91" s="121"/>
      <c r="D91" s="121"/>
      <c r="E91" s="121"/>
      <c r="F91" s="97"/>
    </row>
    <row r="92" spans="1:6" ht="21.75" customHeight="1" x14ac:dyDescent="0.2">
      <c r="A92" s="108"/>
      <c r="B92" s="121"/>
      <c r="C92" s="121"/>
      <c r="D92" s="121"/>
      <c r="E92" s="121"/>
      <c r="F92" s="97"/>
    </row>
    <row r="93" spans="1:6" ht="12" customHeight="1" x14ac:dyDescent="0.2">
      <c r="A93" s="108"/>
      <c r="B93" s="121"/>
      <c r="C93" s="121"/>
      <c r="D93" s="121"/>
      <c r="E93" s="121"/>
      <c r="F93" s="97"/>
    </row>
    <row r="94" spans="1:6" ht="21.75" customHeight="1" x14ac:dyDescent="0.2">
      <c r="A94" s="108"/>
      <c r="B94" s="121"/>
      <c r="C94" s="121"/>
      <c r="D94" s="121"/>
      <c r="E94" s="121"/>
      <c r="F94" s="97"/>
    </row>
    <row r="95" spans="1:6" ht="21.75" customHeight="1" x14ac:dyDescent="0.2">
      <c r="A95" s="108"/>
      <c r="B95" s="121"/>
      <c r="C95" s="121"/>
      <c r="D95" s="121"/>
      <c r="E95" s="121"/>
      <c r="F95" s="97"/>
    </row>
    <row r="96" spans="1:6" ht="12" customHeight="1" x14ac:dyDescent="0.2">
      <c r="A96" s="108"/>
      <c r="B96" s="121"/>
      <c r="C96" s="121"/>
      <c r="D96" s="121"/>
      <c r="E96" s="121"/>
      <c r="F96" s="97"/>
    </row>
    <row r="97" spans="1:6" ht="21.75" customHeight="1" x14ac:dyDescent="0.2">
      <c r="A97" s="108"/>
      <c r="B97" s="121"/>
      <c r="C97" s="121"/>
      <c r="D97" s="121"/>
      <c r="E97" s="121"/>
      <c r="F97" s="97"/>
    </row>
    <row r="98" spans="1:6" ht="21.75" customHeight="1" x14ac:dyDescent="0.2">
      <c r="A98" s="108"/>
      <c r="B98" s="121"/>
      <c r="C98" s="121"/>
      <c r="D98" s="121"/>
      <c r="E98" s="121"/>
      <c r="F98" s="97"/>
    </row>
    <row r="99" spans="1:6" ht="12" customHeight="1" x14ac:dyDescent="0.2">
      <c r="A99" s="108"/>
      <c r="B99" s="121"/>
      <c r="C99" s="121"/>
      <c r="D99" s="121"/>
      <c r="E99" s="121"/>
      <c r="F99" s="97"/>
    </row>
    <row r="100" spans="1:6" ht="21.75" customHeight="1" x14ac:dyDescent="0.2">
      <c r="A100" s="108"/>
      <c r="B100" s="121"/>
      <c r="C100" s="121"/>
      <c r="D100" s="121"/>
      <c r="E100" s="121"/>
      <c r="F100" s="97"/>
    </row>
    <row r="101" spans="1:6" ht="21.75" customHeight="1" x14ac:dyDescent="0.2">
      <c r="A101" s="108"/>
      <c r="B101" s="121"/>
      <c r="C101" s="121"/>
      <c r="D101" s="121"/>
      <c r="E101" s="121"/>
      <c r="F101" s="97"/>
    </row>
    <row r="102" spans="1:6" ht="12" customHeight="1" x14ac:dyDescent="0.2">
      <c r="A102" s="108"/>
      <c r="B102" s="121"/>
      <c r="C102" s="121"/>
      <c r="D102" s="121"/>
      <c r="E102" s="121"/>
      <c r="F102" s="97"/>
    </row>
    <row r="103" spans="1:6" ht="21.75" customHeight="1" x14ac:dyDescent="0.2">
      <c r="A103" s="108"/>
      <c r="B103" s="121"/>
      <c r="C103" s="121"/>
      <c r="D103" s="121"/>
      <c r="E103" s="121"/>
      <c r="F103" s="97"/>
    </row>
    <row r="104" spans="1:6" ht="21.75" customHeight="1" x14ac:dyDescent="0.2">
      <c r="A104" s="108"/>
      <c r="B104" s="121"/>
      <c r="C104" s="121"/>
      <c r="D104" s="121"/>
      <c r="E104" s="121"/>
      <c r="F104" s="97"/>
    </row>
    <row r="105" spans="1:6" ht="12" customHeight="1" x14ac:dyDescent="0.2">
      <c r="A105" s="108"/>
      <c r="B105" s="121"/>
      <c r="C105" s="121"/>
      <c r="D105" s="121"/>
      <c r="E105" s="121"/>
      <c r="F105" s="97"/>
    </row>
    <row r="106" spans="1:6" ht="21.75" customHeight="1" x14ac:dyDescent="0.2">
      <c r="A106" s="108"/>
      <c r="B106" s="121"/>
      <c r="C106" s="121"/>
      <c r="D106" s="121"/>
      <c r="E106" s="121"/>
      <c r="F106" s="97"/>
    </row>
    <row r="107" spans="1:6" ht="21.75" customHeight="1" x14ac:dyDescent="0.2">
      <c r="A107" s="108"/>
      <c r="B107" s="121"/>
      <c r="C107" s="121"/>
      <c r="D107" s="121"/>
      <c r="E107" s="121"/>
      <c r="F107" s="97"/>
    </row>
    <row r="108" spans="1:6" ht="12" customHeight="1" x14ac:dyDescent="0.2">
      <c r="A108" s="108"/>
      <c r="B108" s="121"/>
      <c r="C108" s="121"/>
      <c r="D108" s="121"/>
      <c r="E108" s="121"/>
      <c r="F108" s="97"/>
    </row>
    <row r="109" spans="1:6" ht="21.75" customHeight="1" x14ac:dyDescent="0.2">
      <c r="A109" s="108"/>
      <c r="B109" s="121"/>
      <c r="C109" s="121"/>
      <c r="D109" s="121"/>
      <c r="E109" s="121"/>
      <c r="F109" s="97"/>
    </row>
    <row r="110" spans="1:6" ht="21.75" customHeight="1" x14ac:dyDescent="0.2">
      <c r="A110" s="108"/>
      <c r="B110" s="121"/>
      <c r="C110" s="121"/>
      <c r="D110" s="121"/>
      <c r="E110" s="121"/>
      <c r="F110" s="97"/>
    </row>
    <row r="111" spans="1:6" ht="12" customHeight="1" x14ac:dyDescent="0.2">
      <c r="A111" s="108"/>
      <c r="B111" s="121"/>
      <c r="C111" s="121"/>
      <c r="D111" s="121"/>
      <c r="E111" s="121"/>
      <c r="F111" s="97"/>
    </row>
    <row r="112" spans="1:6" ht="21.75" customHeight="1" x14ac:dyDescent="0.2">
      <c r="A112" s="108"/>
      <c r="B112" s="121"/>
      <c r="C112" s="121"/>
      <c r="D112" s="121"/>
      <c r="E112" s="121"/>
      <c r="F112" s="97"/>
    </row>
    <row r="113" spans="1:6" ht="21.75" customHeight="1" x14ac:dyDescent="0.2">
      <c r="A113" s="108"/>
      <c r="B113" s="121"/>
      <c r="C113" s="121"/>
      <c r="D113" s="121"/>
      <c r="E113" s="121"/>
      <c r="F113" s="97"/>
    </row>
    <row r="114" spans="1:6" ht="9.75" customHeight="1" x14ac:dyDescent="0.2">
      <c r="A114" s="108"/>
      <c r="B114" s="121"/>
      <c r="C114" s="121"/>
      <c r="D114" s="121"/>
      <c r="E114" s="121"/>
      <c r="F114" s="97"/>
    </row>
    <row r="115" spans="1:6" ht="21.75" customHeight="1" x14ac:dyDescent="0.2">
      <c r="A115" s="108"/>
      <c r="B115" s="121"/>
      <c r="C115" s="121"/>
      <c r="D115" s="121"/>
      <c r="E115" s="121"/>
      <c r="F115" s="97"/>
    </row>
    <row r="116" spans="1:6" ht="21.75" customHeight="1" x14ac:dyDescent="0.2">
      <c r="A116" s="129"/>
      <c r="B116" s="130"/>
      <c r="C116" s="130"/>
      <c r="D116" s="130"/>
      <c r="E116" s="130"/>
    </row>
    <row r="117" spans="1:6" ht="21.75" customHeight="1" x14ac:dyDescent="0.2">
      <c r="A117" s="88"/>
    </row>
    <row r="118" spans="1:6" ht="21.75" customHeight="1" x14ac:dyDescent="0.2">
      <c r="A118" s="88"/>
    </row>
    <row r="119" spans="1:6" ht="21.75" customHeight="1" x14ac:dyDescent="0.2">
      <c r="A119" s="88"/>
    </row>
    <row r="120" spans="1:6" ht="12" customHeight="1" x14ac:dyDescent="0.2">
      <c r="A120" s="88"/>
    </row>
    <row r="121" spans="1:6" ht="21.75" customHeight="1" x14ac:dyDescent="0.2">
      <c r="A121" s="88"/>
    </row>
    <row r="122" spans="1:6" ht="21.75" customHeight="1" x14ac:dyDescent="0.2">
      <c r="A122" s="88"/>
    </row>
    <row r="123" spans="1:6" ht="12" customHeight="1" x14ac:dyDescent="0.2">
      <c r="A123" s="88"/>
    </row>
    <row r="124" spans="1:6" ht="21.75" customHeight="1" x14ac:dyDescent="0.2">
      <c r="A124" s="88"/>
    </row>
    <row r="125" spans="1:6" ht="21.75" customHeight="1" x14ac:dyDescent="0.2">
      <c r="A125" s="88"/>
    </row>
    <row r="126" spans="1:6" ht="12" customHeight="1" x14ac:dyDescent="0.2">
      <c r="A126" s="88"/>
    </row>
    <row r="127" spans="1:6" ht="21.75" customHeight="1" x14ac:dyDescent="0.2">
      <c r="A127" s="88"/>
    </row>
    <row r="128" spans="1:6" ht="21.75" customHeight="1" x14ac:dyDescent="0.2">
      <c r="A128" s="88"/>
    </row>
    <row r="129" spans="1:1" ht="12" customHeight="1" x14ac:dyDescent="0.2">
      <c r="A129" s="88"/>
    </row>
    <row r="130" spans="1:1" ht="21.75" customHeight="1" x14ac:dyDescent="0.2">
      <c r="A130" s="88"/>
    </row>
    <row r="131" spans="1:1" ht="21.75" customHeight="1" x14ac:dyDescent="0.2">
      <c r="A131" s="88"/>
    </row>
    <row r="132" spans="1:1" ht="12" customHeight="1" x14ac:dyDescent="0.2">
      <c r="A132" s="88"/>
    </row>
    <row r="133" spans="1:1" ht="21.75" customHeight="1" x14ac:dyDescent="0.2">
      <c r="A133" s="88"/>
    </row>
    <row r="134" spans="1:1" ht="21.75" customHeight="1" x14ac:dyDescent="0.2">
      <c r="A134" s="88"/>
    </row>
    <row r="135" spans="1:1" ht="12" customHeight="1" x14ac:dyDescent="0.2">
      <c r="A135" s="88"/>
    </row>
    <row r="136" spans="1:1" ht="21.75" customHeight="1" x14ac:dyDescent="0.2">
      <c r="A136" s="88"/>
    </row>
    <row r="137" spans="1:1" ht="21.75" customHeight="1" x14ac:dyDescent="0.2">
      <c r="A137" s="88"/>
    </row>
    <row r="138" spans="1:1" ht="12" customHeight="1" x14ac:dyDescent="0.2">
      <c r="A138" s="88"/>
    </row>
    <row r="139" spans="1:1" ht="21.75" customHeight="1" x14ac:dyDescent="0.2">
      <c r="A139" s="88"/>
    </row>
    <row r="140" spans="1:1" ht="21.75" customHeight="1" x14ac:dyDescent="0.2">
      <c r="A140" s="88"/>
    </row>
    <row r="141" spans="1:1" ht="12" customHeight="1" x14ac:dyDescent="0.2">
      <c r="A141" s="88"/>
    </row>
    <row r="142" spans="1:1" ht="21.75" customHeight="1" x14ac:dyDescent="0.2">
      <c r="A142" s="88"/>
    </row>
    <row r="143" spans="1:1" ht="21.75" customHeight="1" x14ac:dyDescent="0.2">
      <c r="A143" s="88"/>
    </row>
    <row r="144" spans="1:1" ht="9.75" customHeight="1" x14ac:dyDescent="0.2">
      <c r="A144" s="88"/>
    </row>
    <row r="145" spans="1:2" ht="21.75" customHeight="1" x14ac:dyDescent="0.2">
      <c r="A145" s="88"/>
    </row>
    <row r="146" spans="1:2" ht="21.75" customHeight="1" x14ac:dyDescent="0.2">
      <c r="A146" s="88"/>
    </row>
    <row r="147" spans="1:2" ht="21.75" customHeight="1" x14ac:dyDescent="0.2">
      <c r="A147" s="88"/>
    </row>
    <row r="148" spans="1:2" ht="21.75" customHeight="1" x14ac:dyDescent="0.2">
      <c r="A148" s="88"/>
    </row>
    <row r="149" spans="1:2" ht="18" customHeight="1" x14ac:dyDescent="0.2">
      <c r="A149" s="88"/>
    </row>
    <row r="150" spans="1:2" ht="21.75" customHeight="1" x14ac:dyDescent="0.2">
      <c r="A150" s="88"/>
    </row>
    <row r="151" spans="1:2" ht="21.75" customHeight="1" x14ac:dyDescent="0.2">
      <c r="A151" s="88"/>
    </row>
    <row r="152" spans="1:2" ht="21.75" customHeight="1" x14ac:dyDescent="0.2">
      <c r="A152" s="88"/>
    </row>
    <row r="153" spans="1:2" ht="9.75" customHeight="1" x14ac:dyDescent="0.2">
      <c r="A153" s="88"/>
    </row>
    <row r="154" spans="1:2" ht="21.75" customHeight="1" x14ac:dyDescent="0.2">
      <c r="A154" s="88"/>
    </row>
    <row r="155" spans="1:2" ht="21.75" customHeight="1" x14ac:dyDescent="0.2">
      <c r="A155" s="131"/>
      <c r="B155" s="121"/>
    </row>
    <row r="156" spans="1:2" ht="9.75" customHeight="1" x14ac:dyDescent="0.2">
      <c r="A156" s="131"/>
      <c r="B156" s="121"/>
    </row>
    <row r="157" spans="1:2" ht="21.75" customHeight="1" x14ac:dyDescent="0.2">
      <c r="A157" s="131"/>
      <c r="B157" s="121"/>
    </row>
    <row r="158" spans="1:2" ht="21.75" customHeight="1" x14ac:dyDescent="0.2">
      <c r="A158" s="131"/>
      <c r="B158" s="121"/>
    </row>
    <row r="159" spans="1:2" ht="9.75" customHeight="1" x14ac:dyDescent="0.2">
      <c r="A159" s="131"/>
      <c r="B159" s="121"/>
    </row>
    <row r="160" spans="1:2" ht="21.75" customHeight="1" x14ac:dyDescent="0.2">
      <c r="A160" s="131"/>
      <c r="B160" s="121"/>
    </row>
    <row r="161" spans="1:2" ht="21.75" customHeight="1" x14ac:dyDescent="0.2">
      <c r="A161" s="131"/>
      <c r="B161" s="121"/>
    </row>
    <row r="162" spans="1:2" ht="9.75" customHeight="1" x14ac:dyDescent="0.2">
      <c r="A162" s="131"/>
      <c r="B162" s="121"/>
    </row>
    <row r="163" spans="1:2" ht="21.75" customHeight="1" x14ac:dyDescent="0.2">
      <c r="A163" s="131"/>
      <c r="B163" s="121"/>
    </row>
    <row r="164" spans="1:2" ht="21.75" customHeight="1" x14ac:dyDescent="0.2">
      <c r="A164" s="131"/>
      <c r="B164" s="121"/>
    </row>
    <row r="165" spans="1:2" ht="9.75" customHeight="1" x14ac:dyDescent="0.2">
      <c r="A165" s="131"/>
      <c r="B165" s="121"/>
    </row>
    <row r="166" spans="1:2" ht="21.75" customHeight="1" x14ac:dyDescent="0.2">
      <c r="A166" s="131"/>
      <c r="B166" s="121"/>
    </row>
    <row r="167" spans="1:2" ht="21.75" customHeight="1" x14ac:dyDescent="0.2">
      <c r="A167" s="131"/>
      <c r="B167" s="121"/>
    </row>
    <row r="168" spans="1:2" ht="9.75" customHeight="1" x14ac:dyDescent="0.2">
      <c r="A168" s="131"/>
      <c r="B168" s="121"/>
    </row>
    <row r="169" spans="1:2" ht="21.75" customHeight="1" x14ac:dyDescent="0.2">
      <c r="A169" s="131"/>
      <c r="B169" s="121"/>
    </row>
    <row r="170" spans="1:2" ht="21.75" customHeight="1" x14ac:dyDescent="0.2">
      <c r="A170" s="132"/>
      <c r="B170" s="121"/>
    </row>
    <row r="171" spans="1:2" ht="9.75" customHeight="1" x14ac:dyDescent="0.2">
      <c r="A171" s="132"/>
      <c r="B171" s="121"/>
    </row>
    <row r="172" spans="1:2" ht="21.75" customHeight="1" x14ac:dyDescent="0.2">
      <c r="A172" s="131"/>
      <c r="B172" s="121"/>
    </row>
    <row r="173" spans="1:2" ht="21.75" customHeight="1" x14ac:dyDescent="0.2">
      <c r="A173" s="132"/>
      <c r="B173" s="121"/>
    </row>
    <row r="174" spans="1:2" ht="9.75" customHeight="1" x14ac:dyDescent="0.2">
      <c r="A174" s="132"/>
      <c r="B174" s="97"/>
    </row>
    <row r="175" spans="1:2" ht="18" customHeight="1" x14ac:dyDescent="0.2">
      <c r="A175" s="132"/>
      <c r="B175" s="97"/>
    </row>
    <row r="176" spans="1:2" ht="18" customHeight="1" x14ac:dyDescent="0.2">
      <c r="A176" s="131"/>
      <c r="B176" s="133"/>
    </row>
    <row r="177" spans="1:2" ht="21.75" customHeight="1" x14ac:dyDescent="0.2">
      <c r="A177" s="131"/>
      <c r="B177" s="93"/>
    </row>
    <row r="178" spans="1:2" ht="21.75" customHeight="1" x14ac:dyDescent="0.2">
      <c r="A178" s="131"/>
      <c r="B178" s="121"/>
    </row>
    <row r="179" spans="1:2" ht="21.75" customHeight="1" x14ac:dyDescent="0.2">
      <c r="A179" s="131"/>
      <c r="B179" s="121"/>
    </row>
    <row r="180" spans="1:2" ht="9.75" customHeight="1" x14ac:dyDescent="0.2">
      <c r="A180" s="131"/>
      <c r="B180" s="121"/>
    </row>
    <row r="181" spans="1:2" ht="21.75" customHeight="1" x14ac:dyDescent="0.2">
      <c r="A181" s="131"/>
      <c r="B181" s="121"/>
    </row>
    <row r="182" spans="1:2" ht="21.75" customHeight="1" x14ac:dyDescent="0.2">
      <c r="A182" s="131"/>
      <c r="B182" s="121"/>
    </row>
    <row r="183" spans="1:2" ht="9.75" customHeight="1" x14ac:dyDescent="0.2">
      <c r="A183" s="131"/>
      <c r="B183" s="121"/>
    </row>
    <row r="184" spans="1:2" ht="21.75" customHeight="1" x14ac:dyDescent="0.2">
      <c r="A184" s="131"/>
      <c r="B184" s="121"/>
    </row>
    <row r="185" spans="1:2" ht="21.75" customHeight="1" x14ac:dyDescent="0.2">
      <c r="A185" s="131"/>
      <c r="B185" s="121"/>
    </row>
    <row r="186" spans="1:2" ht="9.75" customHeight="1" x14ac:dyDescent="0.2">
      <c r="A186" s="131"/>
      <c r="B186" s="121"/>
    </row>
    <row r="187" spans="1:2" ht="21.75" customHeight="1" x14ac:dyDescent="0.2">
      <c r="A187" s="131"/>
      <c r="B187" s="121"/>
    </row>
    <row r="188" spans="1:2" ht="21.75" customHeight="1" x14ac:dyDescent="0.2">
      <c r="A188" s="131"/>
      <c r="B188" s="121"/>
    </row>
    <row r="189" spans="1:2" ht="9.75" customHeight="1" x14ac:dyDescent="0.2">
      <c r="A189" s="131"/>
      <c r="B189" s="121"/>
    </row>
    <row r="190" spans="1:2" ht="21.75" customHeight="1" x14ac:dyDescent="0.2">
      <c r="A190" s="131"/>
      <c r="B190" s="121"/>
    </row>
    <row r="191" spans="1:2" ht="21.75" customHeight="1" x14ac:dyDescent="0.2">
      <c r="A191" s="131"/>
      <c r="B191" s="121"/>
    </row>
    <row r="192" spans="1:2" ht="9.75" customHeight="1" x14ac:dyDescent="0.2">
      <c r="A192" s="131"/>
      <c r="B192" s="121"/>
    </row>
    <row r="193" spans="1:2" ht="21.75" customHeight="1" x14ac:dyDescent="0.2">
      <c r="A193" s="131"/>
      <c r="B193" s="121"/>
    </row>
    <row r="194" spans="1:2" ht="21.75" customHeight="1" x14ac:dyDescent="0.2">
      <c r="A194" s="131"/>
      <c r="B194" s="121"/>
    </row>
    <row r="195" spans="1:2" ht="9.75" customHeight="1" x14ac:dyDescent="0.2">
      <c r="A195" s="131"/>
      <c r="B195" s="121"/>
    </row>
    <row r="196" spans="1:2" ht="21.75" customHeight="1" x14ac:dyDescent="0.2">
      <c r="A196" s="131"/>
      <c r="B196" s="121"/>
    </row>
    <row r="197" spans="1:2" ht="21.75" customHeight="1" x14ac:dyDescent="0.2">
      <c r="A197" s="132"/>
      <c r="B197" s="121"/>
    </row>
    <row r="198" spans="1:2" ht="9.75" customHeight="1" x14ac:dyDescent="0.2">
      <c r="A198" s="132"/>
      <c r="B198" s="121"/>
    </row>
    <row r="199" spans="1:2" ht="21.75" customHeight="1" x14ac:dyDescent="0.2">
      <c r="A199" s="131"/>
      <c r="B199" s="121"/>
    </row>
    <row r="200" spans="1:2" ht="21.75" customHeight="1" x14ac:dyDescent="0.2">
      <c r="A200" s="132"/>
      <c r="B200" s="121"/>
    </row>
    <row r="201" spans="1:2" ht="9.75" customHeight="1" x14ac:dyDescent="0.2">
      <c r="A201" s="132"/>
      <c r="B201" s="97"/>
    </row>
    <row r="202" spans="1:2" ht="18" customHeight="1" x14ac:dyDescent="0.2">
      <c r="A202" s="132"/>
      <c r="B202" s="134"/>
    </row>
    <row r="203" spans="1:2" ht="18" customHeight="1" x14ac:dyDescent="0.2">
      <c r="A203" s="132"/>
      <c r="B203" s="135"/>
    </row>
    <row r="204" spans="1:2" ht="18" customHeight="1" x14ac:dyDescent="0.2">
      <c r="A204" s="132"/>
      <c r="B204" s="135"/>
    </row>
    <row r="205" spans="1:2" ht="18" customHeight="1" x14ac:dyDescent="0.2">
      <c r="A205" s="131"/>
      <c r="B205" s="133"/>
    </row>
    <row r="206" spans="1:2" ht="21.75" customHeight="1" x14ac:dyDescent="0.2">
      <c r="A206" s="131"/>
      <c r="B206" s="93"/>
    </row>
    <row r="207" spans="1:2" ht="21.75" customHeight="1" x14ac:dyDescent="0.2">
      <c r="A207" s="131"/>
      <c r="B207" s="121"/>
    </row>
    <row r="208" spans="1:2" ht="21.75" customHeight="1" x14ac:dyDescent="0.2">
      <c r="A208" s="131"/>
      <c r="B208" s="121"/>
    </row>
    <row r="209" spans="1:2" ht="9.75" customHeight="1" x14ac:dyDescent="0.2">
      <c r="A209" s="131"/>
      <c r="B209" s="121"/>
    </row>
    <row r="210" spans="1:2" ht="21.75" customHeight="1" x14ac:dyDescent="0.2">
      <c r="A210" s="131"/>
      <c r="B210" s="121"/>
    </row>
    <row r="211" spans="1:2" ht="21.75" customHeight="1" x14ac:dyDescent="0.2">
      <c r="A211" s="131"/>
      <c r="B211" s="121"/>
    </row>
    <row r="212" spans="1:2" ht="9.75" customHeight="1" x14ac:dyDescent="0.2">
      <c r="A212" s="131"/>
      <c r="B212" s="121"/>
    </row>
    <row r="213" spans="1:2" ht="21.75" customHeight="1" x14ac:dyDescent="0.2">
      <c r="A213" s="131"/>
      <c r="B213" s="121"/>
    </row>
    <row r="214" spans="1:2" ht="21.75" customHeight="1" x14ac:dyDescent="0.2">
      <c r="A214" s="131"/>
      <c r="B214" s="121"/>
    </row>
    <row r="215" spans="1:2" ht="9.75" customHeight="1" x14ac:dyDescent="0.2">
      <c r="A215" s="131"/>
      <c r="B215" s="121"/>
    </row>
    <row r="216" spans="1:2" ht="21.75" customHeight="1" x14ac:dyDescent="0.2">
      <c r="A216" s="131"/>
      <c r="B216" s="121"/>
    </row>
    <row r="217" spans="1:2" ht="21.75" customHeight="1" x14ac:dyDescent="0.2">
      <c r="A217" s="131"/>
      <c r="B217" s="121"/>
    </row>
    <row r="218" spans="1:2" ht="9.75" customHeight="1" x14ac:dyDescent="0.2">
      <c r="A218" s="131"/>
      <c r="B218" s="121"/>
    </row>
    <row r="219" spans="1:2" ht="21.75" customHeight="1" x14ac:dyDescent="0.2">
      <c r="A219" s="131"/>
      <c r="B219" s="121"/>
    </row>
    <row r="220" spans="1:2" ht="21.75" customHeight="1" x14ac:dyDescent="0.2">
      <c r="A220" s="131"/>
      <c r="B220" s="121"/>
    </row>
    <row r="221" spans="1:2" ht="9.75" customHeight="1" x14ac:dyDescent="0.2">
      <c r="A221" s="131"/>
      <c r="B221" s="121"/>
    </row>
    <row r="222" spans="1:2" ht="21.75" customHeight="1" x14ac:dyDescent="0.2">
      <c r="A222" s="131"/>
      <c r="B222" s="121"/>
    </row>
    <row r="223" spans="1:2" ht="21.75" customHeight="1" x14ac:dyDescent="0.2">
      <c r="A223" s="131"/>
      <c r="B223" s="121"/>
    </row>
    <row r="224" spans="1:2" ht="9.75" customHeight="1" x14ac:dyDescent="0.2">
      <c r="A224" s="131"/>
      <c r="B224" s="121"/>
    </row>
    <row r="225" spans="1:2" ht="21.75" customHeight="1" x14ac:dyDescent="0.2">
      <c r="A225" s="131"/>
      <c r="B225" s="121"/>
    </row>
    <row r="226" spans="1:2" ht="21.75" customHeight="1" x14ac:dyDescent="0.2">
      <c r="A226" s="132"/>
      <c r="B226" s="121"/>
    </row>
    <row r="227" spans="1:2" ht="9.75" customHeight="1" x14ac:dyDescent="0.2">
      <c r="A227" s="132"/>
      <c r="B227" s="121"/>
    </row>
    <row r="228" spans="1:2" ht="21.75" customHeight="1" x14ac:dyDescent="0.2">
      <c r="A228" s="131"/>
      <c r="B228" s="121"/>
    </row>
    <row r="229" spans="1:2" ht="21.75" customHeight="1" x14ac:dyDescent="0.2">
      <c r="A229" s="132"/>
      <c r="B229" s="121"/>
    </row>
    <row r="230" spans="1:2" ht="9.75" customHeight="1" x14ac:dyDescent="0.2">
      <c r="A230" s="132"/>
      <c r="B230" s="121"/>
    </row>
    <row r="231" spans="1:2" ht="18" customHeight="1" x14ac:dyDescent="0.2">
      <c r="A231" s="132"/>
      <c r="B231" s="134"/>
    </row>
    <row r="232" spans="1:2" ht="18" customHeight="1" x14ac:dyDescent="0.2">
      <c r="A232" s="132"/>
      <c r="B232" s="135"/>
    </row>
    <row r="233" spans="1:2" ht="18" customHeight="1" x14ac:dyDescent="0.2">
      <c r="A233" s="132"/>
      <c r="B233" s="135"/>
    </row>
    <row r="234" spans="1:2" ht="18" customHeight="1" x14ac:dyDescent="0.2">
      <c r="A234" s="131"/>
      <c r="B234" s="133"/>
    </row>
    <row r="235" spans="1:2" ht="21.75" customHeight="1" x14ac:dyDescent="0.2">
      <c r="A235" s="131"/>
      <c r="B235" s="93"/>
    </row>
    <row r="236" spans="1:2" ht="21.75" customHeight="1" x14ac:dyDescent="0.2">
      <c r="A236" s="131"/>
      <c r="B236" s="121"/>
    </row>
    <row r="237" spans="1:2" ht="21.75" customHeight="1" x14ac:dyDescent="0.2">
      <c r="A237" s="131"/>
      <c r="B237" s="121"/>
    </row>
    <row r="238" spans="1:2" ht="9.75" customHeight="1" x14ac:dyDescent="0.2">
      <c r="A238" s="131"/>
      <c r="B238" s="121"/>
    </row>
    <row r="239" spans="1:2" ht="21.75" customHeight="1" x14ac:dyDescent="0.2">
      <c r="A239" s="131"/>
      <c r="B239" s="121"/>
    </row>
    <row r="240" spans="1:2" ht="21.75" customHeight="1" x14ac:dyDescent="0.2">
      <c r="A240" s="131"/>
      <c r="B240" s="121"/>
    </row>
    <row r="241" spans="1:2" ht="9.75" customHeight="1" x14ac:dyDescent="0.2">
      <c r="A241" s="131"/>
      <c r="B241" s="121"/>
    </row>
    <row r="242" spans="1:2" ht="21.75" customHeight="1" x14ac:dyDescent="0.2">
      <c r="A242" s="131"/>
      <c r="B242" s="121"/>
    </row>
    <row r="243" spans="1:2" ht="21.75" customHeight="1" x14ac:dyDescent="0.2">
      <c r="A243" s="131"/>
      <c r="B243" s="121"/>
    </row>
    <row r="244" spans="1:2" ht="9.75" customHeight="1" x14ac:dyDescent="0.2">
      <c r="A244" s="131"/>
      <c r="B244" s="121"/>
    </row>
    <row r="245" spans="1:2" ht="21.75" customHeight="1" x14ac:dyDescent="0.2">
      <c r="A245" s="131"/>
      <c r="B245" s="121"/>
    </row>
    <row r="246" spans="1:2" ht="21.75" customHeight="1" x14ac:dyDescent="0.2">
      <c r="A246" s="131"/>
      <c r="B246" s="121"/>
    </row>
    <row r="247" spans="1:2" ht="9.75" customHeight="1" x14ac:dyDescent="0.2">
      <c r="A247" s="131"/>
      <c r="B247" s="121"/>
    </row>
    <row r="248" spans="1:2" ht="21.75" customHeight="1" x14ac:dyDescent="0.2">
      <c r="A248" s="131"/>
      <c r="B248" s="121"/>
    </row>
    <row r="249" spans="1:2" ht="21.75" customHeight="1" x14ac:dyDescent="0.2">
      <c r="A249" s="131"/>
      <c r="B249" s="121"/>
    </row>
    <row r="250" spans="1:2" ht="9.75" customHeight="1" x14ac:dyDescent="0.2">
      <c r="A250" s="131"/>
      <c r="B250" s="121"/>
    </row>
    <row r="251" spans="1:2" ht="21.75" customHeight="1" x14ac:dyDescent="0.2">
      <c r="A251" s="131"/>
      <c r="B251" s="121"/>
    </row>
    <row r="252" spans="1:2" ht="21.75" customHeight="1" x14ac:dyDescent="0.2">
      <c r="A252" s="131"/>
      <c r="B252" s="121"/>
    </row>
    <row r="253" spans="1:2" ht="9.75" customHeight="1" x14ac:dyDescent="0.2">
      <c r="A253" s="131"/>
      <c r="B253" s="121"/>
    </row>
    <row r="254" spans="1:2" ht="21.75" customHeight="1" x14ac:dyDescent="0.2">
      <c r="A254" s="131"/>
      <c r="B254" s="121"/>
    </row>
    <row r="255" spans="1:2" ht="21.75" customHeight="1" x14ac:dyDescent="0.2">
      <c r="A255" s="131"/>
      <c r="B255" s="121"/>
    </row>
    <row r="256" spans="1:2" ht="21.75" customHeight="1" x14ac:dyDescent="0.2">
      <c r="A256" s="132"/>
      <c r="B256" s="97"/>
    </row>
    <row r="257" spans="1:2" ht="9.75" customHeight="1" x14ac:dyDescent="0.2">
      <c r="A257" s="132"/>
      <c r="B257" s="97"/>
    </row>
    <row r="258" spans="1:2" ht="15" customHeight="1" x14ac:dyDescent="0.2">
      <c r="A258" s="132"/>
      <c r="B258" s="97"/>
    </row>
    <row r="259" spans="1:2" ht="15" customHeight="1" x14ac:dyDescent="0.2">
      <c r="A259" s="132"/>
      <c r="B259" s="97"/>
    </row>
    <row r="260" spans="1:2" ht="15" customHeight="1" x14ac:dyDescent="0.2">
      <c r="A260" s="132"/>
      <c r="B260" s="97"/>
    </row>
    <row r="261" spans="1:2" ht="15" customHeight="1" x14ac:dyDescent="0.2">
      <c r="A261" s="132"/>
      <c r="B261" s="97"/>
    </row>
    <row r="262" spans="1:2" ht="15" customHeight="1" x14ac:dyDescent="0.2">
      <c r="A262" s="132"/>
      <c r="B262" s="97"/>
    </row>
    <row r="263" spans="1:2" ht="15" customHeight="1" x14ac:dyDescent="0.2">
      <c r="A263" s="132"/>
      <c r="B263" s="97"/>
    </row>
    <row r="264" spans="1:2" ht="15" customHeight="1" x14ac:dyDescent="0.2">
      <c r="A264" s="132"/>
      <c r="B264" s="97"/>
    </row>
    <row r="265" spans="1:2" ht="15" customHeight="1" x14ac:dyDescent="0.2">
      <c r="A265" s="132"/>
      <c r="B265" s="97"/>
    </row>
    <row r="266" spans="1:2" ht="15" customHeight="1" x14ac:dyDescent="0.2">
      <c r="A266" s="131"/>
      <c r="B266" s="133"/>
    </row>
    <row r="267" spans="1:2" ht="15" customHeight="1" x14ac:dyDescent="0.2">
      <c r="A267" s="131"/>
      <c r="B267" s="93"/>
    </row>
    <row r="268" spans="1:2" ht="15" customHeight="1" x14ac:dyDescent="0.2">
      <c r="A268" s="131"/>
      <c r="B268" s="121"/>
    </row>
    <row r="269" spans="1:2" ht="15" customHeight="1" x14ac:dyDescent="0.2">
      <c r="A269" s="131"/>
      <c r="B269" s="121"/>
    </row>
    <row r="270" spans="1:2" ht="15" customHeight="1" x14ac:dyDescent="0.2">
      <c r="A270" s="131"/>
      <c r="B270" s="121"/>
    </row>
    <row r="271" spans="1:2" ht="15" customHeight="1" x14ac:dyDescent="0.2">
      <c r="A271" s="131"/>
      <c r="B271" s="121"/>
    </row>
    <row r="272" spans="1:2" ht="15" customHeight="1" x14ac:dyDescent="0.2">
      <c r="A272" s="131"/>
      <c r="B272" s="121"/>
    </row>
    <row r="273" spans="1:2" ht="15" customHeight="1" x14ac:dyDescent="0.2">
      <c r="A273" s="131"/>
      <c r="B273" s="121"/>
    </row>
    <row r="274" spans="1:2" ht="15" customHeight="1" x14ac:dyDescent="0.2">
      <c r="A274" s="131"/>
      <c r="B274" s="121"/>
    </row>
    <row r="275" spans="1:2" ht="15" customHeight="1" x14ac:dyDescent="0.2">
      <c r="A275" s="131"/>
      <c r="B275" s="121"/>
    </row>
    <row r="276" spans="1:2" ht="15" customHeight="1" x14ac:dyDescent="0.2">
      <c r="A276" s="131"/>
      <c r="B276" s="121"/>
    </row>
    <row r="277" spans="1:2" ht="15" customHeight="1" x14ac:dyDescent="0.2">
      <c r="A277" s="131"/>
      <c r="B277" s="121"/>
    </row>
    <row r="278" spans="1:2" ht="15" customHeight="1" x14ac:dyDescent="0.2">
      <c r="A278" s="131"/>
      <c r="B278" s="121"/>
    </row>
    <row r="279" spans="1:2" ht="15" customHeight="1" x14ac:dyDescent="0.2">
      <c r="A279" s="131"/>
      <c r="B279" s="121"/>
    </row>
    <row r="280" spans="1:2" ht="15" customHeight="1" x14ac:dyDescent="0.2">
      <c r="A280" s="131"/>
      <c r="B280" s="121"/>
    </row>
    <row r="281" spans="1:2" ht="15" customHeight="1" x14ac:dyDescent="0.2">
      <c r="A281" s="131"/>
      <c r="B281" s="121"/>
    </row>
    <row r="282" spans="1:2" ht="15" customHeight="1" x14ac:dyDescent="0.2">
      <c r="A282" s="131"/>
      <c r="B282" s="121"/>
    </row>
    <row r="283" spans="1:2" ht="15" customHeight="1" x14ac:dyDescent="0.2">
      <c r="A283" s="131"/>
      <c r="B283" s="121"/>
    </row>
    <row r="284" spans="1:2" ht="15" customHeight="1" x14ac:dyDescent="0.2">
      <c r="A284" s="131"/>
      <c r="B284" s="121"/>
    </row>
    <row r="285" spans="1:2" ht="15" customHeight="1" x14ac:dyDescent="0.2">
      <c r="A285" s="131"/>
      <c r="B285" s="121"/>
    </row>
    <row r="286" spans="1:2" ht="15" customHeight="1" x14ac:dyDescent="0.2">
      <c r="A286" s="131"/>
      <c r="B286" s="121"/>
    </row>
    <row r="287" spans="1:2" ht="15" customHeight="1" x14ac:dyDescent="0.2">
      <c r="A287" s="132"/>
      <c r="B287" s="121"/>
    </row>
    <row r="288" spans="1:2" ht="15" customHeight="1" x14ac:dyDescent="0.2">
      <c r="A288" s="132"/>
      <c r="B288" s="121"/>
    </row>
    <row r="289" spans="1:2" ht="15" customHeight="1" x14ac:dyDescent="0.2">
      <c r="A289" s="131"/>
      <c r="B289" s="121"/>
    </row>
    <row r="290" spans="1:2" ht="15" customHeight="1" x14ac:dyDescent="0.2">
      <c r="A290" s="132"/>
      <c r="B290" s="121"/>
    </row>
    <row r="291" spans="1:2" ht="15" customHeight="1" x14ac:dyDescent="0.2">
      <c r="A291" s="132"/>
      <c r="B291" s="97"/>
    </row>
    <row r="292" spans="1:2" ht="15" customHeight="1" x14ac:dyDescent="0.2">
      <c r="A292" s="132"/>
      <c r="B292" s="97"/>
    </row>
    <row r="293" spans="1:2" ht="15" customHeight="1" x14ac:dyDescent="0.2">
      <c r="A293" s="131"/>
      <c r="B293" s="133"/>
    </row>
    <row r="294" spans="1:2" ht="15" customHeight="1" x14ac:dyDescent="0.2">
      <c r="A294" s="131"/>
      <c r="B294" s="93"/>
    </row>
    <row r="295" spans="1:2" ht="15" customHeight="1" x14ac:dyDescent="0.2">
      <c r="A295" s="131"/>
      <c r="B295" s="121"/>
    </row>
    <row r="296" spans="1:2" ht="15" customHeight="1" x14ac:dyDescent="0.2">
      <c r="A296" s="131"/>
      <c r="B296" s="121"/>
    </row>
    <row r="297" spans="1:2" ht="15" customHeight="1" x14ac:dyDescent="0.2">
      <c r="A297" s="131"/>
      <c r="B297" s="121"/>
    </row>
    <row r="298" spans="1:2" ht="15" customHeight="1" x14ac:dyDescent="0.2">
      <c r="A298" s="131"/>
      <c r="B298" s="121"/>
    </row>
    <row r="299" spans="1:2" ht="15" customHeight="1" x14ac:dyDescent="0.2">
      <c r="A299" s="131"/>
      <c r="B299" s="121"/>
    </row>
    <row r="300" spans="1:2" ht="15" customHeight="1" x14ac:dyDescent="0.2">
      <c r="A300" s="131"/>
      <c r="B300" s="121"/>
    </row>
    <row r="301" spans="1:2" ht="15" customHeight="1" x14ac:dyDescent="0.2">
      <c r="A301" s="131"/>
      <c r="B301" s="121"/>
    </row>
    <row r="302" spans="1:2" ht="15" customHeight="1" x14ac:dyDescent="0.2">
      <c r="A302" s="131"/>
      <c r="B302" s="121"/>
    </row>
    <row r="303" spans="1:2" ht="15" customHeight="1" x14ac:dyDescent="0.2">
      <c r="A303" s="131"/>
      <c r="B303" s="121"/>
    </row>
    <row r="304" spans="1:2" ht="15" customHeight="1" x14ac:dyDescent="0.2">
      <c r="A304" s="131"/>
      <c r="B304" s="121"/>
    </row>
    <row r="305" spans="1:2" ht="15" customHeight="1" x14ac:dyDescent="0.2">
      <c r="A305" s="131"/>
      <c r="B305" s="121"/>
    </row>
    <row r="306" spans="1:2" ht="15" customHeight="1" x14ac:dyDescent="0.2">
      <c r="A306" s="131"/>
      <c r="B306" s="121"/>
    </row>
    <row r="307" spans="1:2" ht="15" customHeight="1" x14ac:dyDescent="0.2">
      <c r="A307" s="131"/>
      <c r="B307" s="121"/>
    </row>
    <row r="308" spans="1:2" ht="15" customHeight="1" x14ac:dyDescent="0.2">
      <c r="A308" s="131"/>
      <c r="B308" s="121"/>
    </row>
    <row r="309" spans="1:2" ht="15" customHeight="1" x14ac:dyDescent="0.2">
      <c r="A309" s="131"/>
      <c r="B309" s="121"/>
    </row>
    <row r="310" spans="1:2" ht="15" customHeight="1" x14ac:dyDescent="0.2">
      <c r="A310" s="131"/>
      <c r="B310" s="121"/>
    </row>
    <row r="311" spans="1:2" ht="15" customHeight="1" x14ac:dyDescent="0.2">
      <c r="A311" s="131"/>
      <c r="B311" s="121"/>
    </row>
    <row r="312" spans="1:2" ht="15" customHeight="1" x14ac:dyDescent="0.2">
      <c r="A312" s="131"/>
      <c r="B312" s="121"/>
    </row>
    <row r="313" spans="1:2" ht="15" customHeight="1" x14ac:dyDescent="0.2">
      <c r="A313" s="131"/>
      <c r="B313" s="121"/>
    </row>
    <row r="314" spans="1:2" ht="15" customHeight="1" x14ac:dyDescent="0.2">
      <c r="A314" s="132"/>
      <c r="B314" s="121"/>
    </row>
    <row r="315" spans="1:2" ht="15" customHeight="1" x14ac:dyDescent="0.2">
      <c r="A315" s="132"/>
      <c r="B315" s="121"/>
    </row>
    <row r="316" spans="1:2" ht="15" customHeight="1" x14ac:dyDescent="0.2">
      <c r="A316" s="131"/>
      <c r="B316" s="121"/>
    </row>
    <row r="317" spans="1:2" ht="15" customHeight="1" x14ac:dyDescent="0.2">
      <c r="A317" s="132"/>
      <c r="B317" s="121"/>
    </row>
    <row r="318" spans="1:2" ht="15" customHeight="1" x14ac:dyDescent="0.2">
      <c r="A318" s="132"/>
      <c r="B318" s="97"/>
    </row>
    <row r="319" spans="1:2" ht="15" customHeight="1" x14ac:dyDescent="0.2">
      <c r="A319" s="132"/>
      <c r="B319" s="134"/>
    </row>
    <row r="320" spans="1:2" ht="15" customHeight="1" x14ac:dyDescent="0.2">
      <c r="A320" s="132"/>
      <c r="B320" s="135"/>
    </row>
    <row r="321" spans="1:2" ht="15" customHeight="1" x14ac:dyDescent="0.2">
      <c r="A321" s="132"/>
      <c r="B321" s="135"/>
    </row>
    <row r="322" spans="1:2" ht="15" customHeight="1" x14ac:dyDescent="0.2">
      <c r="A322" s="131"/>
      <c r="B322" s="133"/>
    </row>
    <row r="323" spans="1:2" ht="15" customHeight="1" x14ac:dyDescent="0.2">
      <c r="A323" s="131"/>
      <c r="B323" s="93"/>
    </row>
    <row r="324" spans="1:2" ht="15" customHeight="1" x14ac:dyDescent="0.2">
      <c r="A324" s="131"/>
      <c r="B324" s="121"/>
    </row>
    <row r="325" spans="1:2" ht="15" customHeight="1" x14ac:dyDescent="0.2">
      <c r="A325" s="131"/>
      <c r="B325" s="121"/>
    </row>
    <row r="326" spans="1:2" ht="15" customHeight="1" x14ac:dyDescent="0.2">
      <c r="A326" s="131"/>
      <c r="B326" s="121"/>
    </row>
    <row r="327" spans="1:2" ht="15" customHeight="1" x14ac:dyDescent="0.2">
      <c r="A327" s="131"/>
      <c r="B327" s="121"/>
    </row>
    <row r="328" spans="1:2" ht="15" customHeight="1" x14ac:dyDescent="0.2">
      <c r="A328" s="131"/>
      <c r="B328" s="121"/>
    </row>
    <row r="329" spans="1:2" ht="15" customHeight="1" x14ac:dyDescent="0.2">
      <c r="A329" s="131"/>
      <c r="B329" s="121"/>
    </row>
    <row r="330" spans="1:2" ht="15" customHeight="1" x14ac:dyDescent="0.2">
      <c r="A330" s="131"/>
      <c r="B330" s="121"/>
    </row>
    <row r="331" spans="1:2" ht="15" customHeight="1" x14ac:dyDescent="0.2">
      <c r="A331" s="131"/>
      <c r="B331" s="121"/>
    </row>
    <row r="332" spans="1:2" ht="15" customHeight="1" x14ac:dyDescent="0.2">
      <c r="A332" s="131"/>
      <c r="B332" s="121"/>
    </row>
    <row r="333" spans="1:2" ht="15" customHeight="1" x14ac:dyDescent="0.2">
      <c r="A333" s="131"/>
      <c r="B333" s="121"/>
    </row>
    <row r="334" spans="1:2" ht="15" customHeight="1" x14ac:dyDescent="0.2">
      <c r="A334" s="131"/>
      <c r="B334" s="121"/>
    </row>
    <row r="335" spans="1:2" ht="15" customHeight="1" x14ac:dyDescent="0.2">
      <c r="A335" s="131"/>
      <c r="B335" s="121"/>
    </row>
    <row r="336" spans="1:2" ht="15" customHeight="1" x14ac:dyDescent="0.2">
      <c r="A336" s="131"/>
      <c r="B336" s="121"/>
    </row>
    <row r="337" spans="1:2" ht="15" customHeight="1" x14ac:dyDescent="0.2">
      <c r="A337" s="131"/>
      <c r="B337" s="121"/>
    </row>
    <row r="338" spans="1:2" ht="15" customHeight="1" x14ac:dyDescent="0.2">
      <c r="A338" s="131"/>
      <c r="B338" s="121"/>
    </row>
    <row r="339" spans="1:2" ht="15" customHeight="1" x14ac:dyDescent="0.2">
      <c r="A339" s="131"/>
      <c r="B339" s="121"/>
    </row>
    <row r="340" spans="1:2" ht="15" customHeight="1" x14ac:dyDescent="0.2">
      <c r="A340" s="131"/>
      <c r="B340" s="121"/>
    </row>
    <row r="341" spans="1:2" ht="15" customHeight="1" x14ac:dyDescent="0.2">
      <c r="A341" s="131"/>
      <c r="B341" s="121"/>
    </row>
    <row r="342" spans="1:2" ht="15" customHeight="1" x14ac:dyDescent="0.2">
      <c r="A342" s="131"/>
      <c r="B342" s="121"/>
    </row>
    <row r="343" spans="1:2" ht="15" customHeight="1" x14ac:dyDescent="0.2">
      <c r="A343" s="132"/>
      <c r="B343" s="121"/>
    </row>
    <row r="344" spans="1:2" ht="15" customHeight="1" x14ac:dyDescent="0.2">
      <c r="A344" s="132"/>
      <c r="B344" s="121"/>
    </row>
    <row r="345" spans="1:2" ht="15" customHeight="1" x14ac:dyDescent="0.2">
      <c r="A345" s="131"/>
      <c r="B345" s="121"/>
    </row>
    <row r="346" spans="1:2" ht="15" customHeight="1" x14ac:dyDescent="0.2">
      <c r="A346" s="132"/>
      <c r="B346" s="121"/>
    </row>
    <row r="347" spans="1:2" ht="15" customHeight="1" x14ac:dyDescent="0.2">
      <c r="A347" s="132"/>
      <c r="B347" s="121"/>
    </row>
    <row r="348" spans="1:2" ht="15" customHeight="1" x14ac:dyDescent="0.2">
      <c r="A348" s="132"/>
      <c r="B348" s="134"/>
    </row>
    <row r="349" spans="1:2" ht="15" customHeight="1" x14ac:dyDescent="0.2">
      <c r="A349" s="132"/>
      <c r="B349" s="135"/>
    </row>
    <row r="350" spans="1:2" ht="15" customHeight="1" x14ac:dyDescent="0.2">
      <c r="A350" s="132"/>
      <c r="B350" s="135"/>
    </row>
    <row r="351" spans="1:2" ht="15" customHeight="1" x14ac:dyDescent="0.2">
      <c r="A351" s="131"/>
      <c r="B351" s="133"/>
    </row>
    <row r="352" spans="1:2" ht="15" customHeight="1" x14ac:dyDescent="0.2">
      <c r="A352" s="131"/>
      <c r="B352" s="93"/>
    </row>
    <row r="353" spans="1:2" ht="15" customHeight="1" x14ac:dyDescent="0.2">
      <c r="A353" s="131"/>
      <c r="B353" s="121"/>
    </row>
    <row r="354" spans="1:2" ht="15" customHeight="1" x14ac:dyDescent="0.2">
      <c r="A354" s="131"/>
      <c r="B354" s="121"/>
    </row>
    <row r="355" spans="1:2" ht="15" customHeight="1" x14ac:dyDescent="0.2">
      <c r="A355" s="131"/>
      <c r="B355" s="121"/>
    </row>
    <row r="356" spans="1:2" ht="15" customHeight="1" x14ac:dyDescent="0.2">
      <c r="A356" s="131"/>
      <c r="B356" s="121"/>
    </row>
    <row r="357" spans="1:2" ht="15" customHeight="1" x14ac:dyDescent="0.2">
      <c r="A357" s="131"/>
      <c r="B357" s="121"/>
    </row>
    <row r="358" spans="1:2" ht="15" customHeight="1" x14ac:dyDescent="0.2">
      <c r="A358" s="131"/>
      <c r="B358" s="121"/>
    </row>
    <row r="359" spans="1:2" ht="15" customHeight="1" x14ac:dyDescent="0.2">
      <c r="A359" s="131"/>
      <c r="B359" s="121"/>
    </row>
    <row r="360" spans="1:2" ht="15" customHeight="1" x14ac:dyDescent="0.2">
      <c r="A360" s="131"/>
      <c r="B360" s="121"/>
    </row>
    <row r="361" spans="1:2" ht="15" customHeight="1" x14ac:dyDescent="0.2">
      <c r="A361" s="131"/>
      <c r="B361" s="121"/>
    </row>
    <row r="362" spans="1:2" ht="15" customHeight="1" x14ac:dyDescent="0.2">
      <c r="A362" s="131"/>
      <c r="B362" s="121"/>
    </row>
    <row r="363" spans="1:2" ht="15" customHeight="1" x14ac:dyDescent="0.2">
      <c r="A363" s="131"/>
      <c r="B363" s="121"/>
    </row>
    <row r="364" spans="1:2" ht="15" customHeight="1" x14ac:dyDescent="0.2">
      <c r="A364" s="131"/>
      <c r="B364" s="121"/>
    </row>
    <row r="365" spans="1:2" ht="15" customHeight="1" x14ac:dyDescent="0.2">
      <c r="A365" s="131"/>
      <c r="B365" s="121"/>
    </row>
    <row r="366" spans="1:2" ht="15" customHeight="1" x14ac:dyDescent="0.2">
      <c r="A366" s="131"/>
      <c r="B366" s="121"/>
    </row>
    <row r="367" spans="1:2" ht="15" customHeight="1" x14ac:dyDescent="0.2">
      <c r="A367" s="131"/>
      <c r="B367" s="121"/>
    </row>
    <row r="368" spans="1:2" ht="15" customHeight="1" x14ac:dyDescent="0.2">
      <c r="A368" s="131"/>
      <c r="B368" s="121"/>
    </row>
    <row r="369" spans="1:2" ht="15" customHeight="1" x14ac:dyDescent="0.2">
      <c r="A369" s="131"/>
      <c r="B369" s="121"/>
    </row>
    <row r="370" spans="1:2" ht="15" customHeight="1" x14ac:dyDescent="0.2">
      <c r="A370" s="131"/>
      <c r="B370" s="121"/>
    </row>
    <row r="371" spans="1:2" ht="15" customHeight="1" x14ac:dyDescent="0.2">
      <c r="A371" s="131"/>
      <c r="B371" s="121"/>
    </row>
    <row r="372" spans="1:2" ht="15" customHeight="1" x14ac:dyDescent="0.2">
      <c r="A372" s="131"/>
      <c r="B372" s="121"/>
    </row>
    <row r="373" spans="1:2" ht="15" customHeight="1" x14ac:dyDescent="0.2">
      <c r="A373" s="132"/>
      <c r="B373" s="97"/>
    </row>
    <row r="374" spans="1:2" ht="15" customHeight="1" x14ac:dyDescent="0.2">
      <c r="A374" s="132"/>
      <c r="B374" s="97"/>
    </row>
    <row r="375" spans="1:2" ht="15" customHeight="1" x14ac:dyDescent="0.2">
      <c r="A375" s="132"/>
      <c r="B375" s="134"/>
    </row>
    <row r="376" spans="1:2" ht="15" customHeight="1" x14ac:dyDescent="0.2">
      <c r="A376" s="132"/>
      <c r="B376" s="135"/>
    </row>
    <row r="377" spans="1:2" ht="15" customHeight="1" x14ac:dyDescent="0.2">
      <c r="A377" s="132"/>
      <c r="B377" s="135"/>
    </row>
    <row r="378" spans="1:2" ht="15" customHeight="1" x14ac:dyDescent="0.2">
      <c r="A378" s="131"/>
      <c r="B378" s="133"/>
    </row>
    <row r="379" spans="1:2" ht="15" customHeight="1" x14ac:dyDescent="0.2">
      <c r="A379" s="131"/>
      <c r="B379" s="93"/>
    </row>
    <row r="380" spans="1:2" ht="15" customHeight="1" x14ac:dyDescent="0.2">
      <c r="A380" s="131"/>
      <c r="B380" s="121"/>
    </row>
    <row r="381" spans="1:2" ht="15" customHeight="1" x14ac:dyDescent="0.2">
      <c r="A381" s="131"/>
      <c r="B381" s="121"/>
    </row>
    <row r="382" spans="1:2" ht="15" customHeight="1" x14ac:dyDescent="0.2">
      <c r="A382" s="131"/>
      <c r="B382" s="121"/>
    </row>
    <row r="383" spans="1:2" ht="15" customHeight="1" x14ac:dyDescent="0.2">
      <c r="A383" s="131"/>
      <c r="B383" s="121"/>
    </row>
    <row r="384" spans="1:2" ht="15" customHeight="1" x14ac:dyDescent="0.2">
      <c r="A384" s="131"/>
      <c r="B384" s="121"/>
    </row>
    <row r="385" spans="1:2" ht="15" customHeight="1" x14ac:dyDescent="0.2">
      <c r="A385" s="131"/>
      <c r="B385" s="121"/>
    </row>
    <row r="386" spans="1:2" ht="15" customHeight="1" x14ac:dyDescent="0.2">
      <c r="A386" s="131"/>
      <c r="B386" s="121"/>
    </row>
    <row r="387" spans="1:2" ht="15" customHeight="1" x14ac:dyDescent="0.2">
      <c r="A387" s="131"/>
      <c r="B387" s="121"/>
    </row>
    <row r="388" spans="1:2" ht="15" customHeight="1" x14ac:dyDescent="0.2">
      <c r="A388" s="131"/>
      <c r="B388" s="121"/>
    </row>
    <row r="389" spans="1:2" ht="15" customHeight="1" x14ac:dyDescent="0.2">
      <c r="A389" s="131"/>
      <c r="B389" s="121"/>
    </row>
    <row r="390" spans="1:2" ht="15" customHeight="1" x14ac:dyDescent="0.2">
      <c r="A390" s="131"/>
      <c r="B390" s="121"/>
    </row>
    <row r="391" spans="1:2" ht="15" customHeight="1" x14ac:dyDescent="0.2">
      <c r="A391" s="131"/>
      <c r="B391" s="121"/>
    </row>
    <row r="392" spans="1:2" ht="15" customHeight="1" x14ac:dyDescent="0.2">
      <c r="A392" s="131"/>
      <c r="B392" s="121"/>
    </row>
    <row r="393" spans="1:2" ht="15" customHeight="1" x14ac:dyDescent="0.2">
      <c r="A393" s="131"/>
      <c r="B393" s="121"/>
    </row>
    <row r="394" spans="1:2" ht="15" customHeight="1" x14ac:dyDescent="0.2">
      <c r="A394" s="131"/>
      <c r="B394" s="121"/>
    </row>
    <row r="395" spans="1:2" ht="15" customHeight="1" x14ac:dyDescent="0.2">
      <c r="A395" s="131"/>
      <c r="B395" s="121"/>
    </row>
    <row r="396" spans="1:2" ht="15" customHeight="1" x14ac:dyDescent="0.2">
      <c r="A396" s="131"/>
      <c r="B396" s="121"/>
    </row>
    <row r="397" spans="1:2" ht="15" customHeight="1" x14ac:dyDescent="0.2">
      <c r="A397" s="131"/>
      <c r="B397" s="121"/>
    </row>
    <row r="398" spans="1:2" ht="15" customHeight="1" x14ac:dyDescent="0.2">
      <c r="A398" s="131"/>
      <c r="B398" s="121"/>
    </row>
    <row r="399" spans="1:2" ht="15" customHeight="1" x14ac:dyDescent="0.2">
      <c r="A399" s="132"/>
      <c r="B399" s="121"/>
    </row>
    <row r="400" spans="1:2" ht="15" customHeight="1" x14ac:dyDescent="0.2">
      <c r="A400" s="132"/>
      <c r="B400" s="121"/>
    </row>
    <row r="401" spans="1:2" ht="15" customHeight="1" x14ac:dyDescent="0.2">
      <c r="A401" s="131"/>
      <c r="B401" s="121"/>
    </row>
    <row r="402" spans="1:2" ht="15" customHeight="1" x14ac:dyDescent="0.2">
      <c r="A402" s="132"/>
      <c r="B402" s="121"/>
    </row>
    <row r="403" spans="1:2" ht="15" customHeight="1" x14ac:dyDescent="0.2">
      <c r="A403" s="132"/>
      <c r="B403" s="97"/>
    </row>
    <row r="404" spans="1:2" ht="15" customHeight="1" x14ac:dyDescent="0.2">
      <c r="A404" s="132"/>
      <c r="B404" s="97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J1:J2"/>
    <mergeCell ref="A6:A7"/>
    <mergeCell ref="J9:J10"/>
    <mergeCell ref="J12:J13"/>
    <mergeCell ref="J18:J19"/>
    <mergeCell ref="J15:J16"/>
    <mergeCell ref="J6:J7"/>
    <mergeCell ref="A9:A10"/>
    <mergeCell ref="A18:A19"/>
    <mergeCell ref="A27:A28"/>
    <mergeCell ref="A24:A25"/>
    <mergeCell ref="A1:I1"/>
    <mergeCell ref="A3:A4"/>
    <mergeCell ref="A21:A22"/>
    <mergeCell ref="A12:A13"/>
    <mergeCell ref="A15:A16"/>
  </mergeCells>
  <phoneticPr fontId="0" type="noConversion"/>
  <pageMargins left="0.25" right="0.25" top="0.75" bottom="0.75" header="0.3" footer="0.3"/>
  <pageSetup fitToHeight="10" orientation="landscape" horizontalDpi="4294967293" verticalDpi="4294967293" r:id="rId1"/>
  <headerFooter alignWithMargins="0">
    <oddHeader>&amp;L&amp;"Arial,Bold"&amp;14NSA   MEMORIAL DAY CLASSIC&amp;C&amp;"Arial,Bold"&amp;14&amp;K01+000NTC / LEGENDS WAY BALLFIELDS&amp;12
2350  LEGENDS WAY
CLERMONT   34711&amp;R&amp;"Arial,Bold"&amp;12NSA SITE DIRECTOR
CAM  OSORIO
407-970-4304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opLeftCell="A4" zoomScaleNormal="100" workbookViewId="0">
      <selection activeCell="I17" sqref="I17"/>
    </sheetView>
  </sheetViews>
  <sheetFormatPr defaultRowHeight="12.75" x14ac:dyDescent="0.2"/>
  <cols>
    <col min="1" max="1" width="8.140625" style="136" customWidth="1"/>
    <col min="2" max="2" width="17.140625" style="90" customWidth="1"/>
    <col min="3" max="3" width="4" style="90" customWidth="1"/>
    <col min="4" max="4" width="17.140625" style="90" customWidth="1"/>
    <col min="5" max="5" width="4" style="90" customWidth="1"/>
    <col min="6" max="6" width="17.140625" style="90" customWidth="1"/>
    <col min="7" max="7" width="4" style="90" customWidth="1"/>
    <col min="8" max="8" width="17.5703125" style="90" customWidth="1"/>
    <col min="9" max="9" width="4.140625" style="90" customWidth="1"/>
    <col min="10" max="10" width="17.140625" style="90" customWidth="1"/>
    <col min="11" max="11" width="4.7109375" style="90" customWidth="1"/>
    <col min="12" max="12" width="15.7109375" style="90" customWidth="1"/>
    <col min="13" max="16384" width="9.140625" style="90"/>
  </cols>
  <sheetData>
    <row r="1" spans="1:16" ht="21.75" customHeight="1" x14ac:dyDescent="0.35">
      <c r="A1" s="326"/>
      <c r="B1" s="326"/>
      <c r="C1" s="326"/>
      <c r="D1" s="326"/>
      <c r="E1" s="326"/>
      <c r="F1" s="326"/>
      <c r="G1" s="326"/>
      <c r="H1" s="326"/>
      <c r="I1" s="326"/>
      <c r="J1" s="326"/>
      <c r="K1" s="87"/>
      <c r="L1" s="317"/>
      <c r="M1" s="89"/>
      <c r="N1" s="89"/>
    </row>
    <row r="2" spans="1:16" ht="18" customHeight="1" thickBot="1" x14ac:dyDescent="0.25">
      <c r="A2" s="91" t="s">
        <v>70</v>
      </c>
      <c r="B2" s="275" t="s">
        <v>172</v>
      </c>
      <c r="C2" s="276"/>
      <c r="D2" s="275" t="s">
        <v>218</v>
      </c>
      <c r="E2" s="277"/>
      <c r="F2" s="275" t="s">
        <v>219</v>
      </c>
      <c r="G2" s="275"/>
      <c r="H2" s="275" t="s">
        <v>220</v>
      </c>
      <c r="I2" s="275"/>
      <c r="J2" s="275" t="s">
        <v>221</v>
      </c>
      <c r="K2" s="92"/>
      <c r="L2" s="317"/>
      <c r="M2" s="89"/>
      <c r="N2" s="89"/>
    </row>
    <row r="3" spans="1:16" ht="18.75" customHeight="1" x14ac:dyDescent="0.2">
      <c r="A3" s="312" t="s">
        <v>75</v>
      </c>
      <c r="B3" s="264" t="s">
        <v>222</v>
      </c>
      <c r="C3" s="247"/>
      <c r="D3" s="262" t="s">
        <v>228</v>
      </c>
      <c r="E3" s="247"/>
      <c r="F3" s="279" t="s">
        <v>231</v>
      </c>
      <c r="G3" s="247"/>
      <c r="H3" s="279" t="s">
        <v>238</v>
      </c>
      <c r="I3" s="247"/>
      <c r="J3" s="281"/>
      <c r="K3" s="101"/>
      <c r="L3" s="95"/>
      <c r="M3" s="89"/>
    </row>
    <row r="4" spans="1:16" ht="18.75" customHeight="1" thickBot="1" x14ac:dyDescent="0.25">
      <c r="A4" s="313"/>
      <c r="B4" s="265" t="s">
        <v>226</v>
      </c>
      <c r="C4" s="247"/>
      <c r="D4" s="263" t="s">
        <v>226</v>
      </c>
      <c r="E4" s="247"/>
      <c r="F4" s="280" t="s">
        <v>232</v>
      </c>
      <c r="G4" s="247"/>
      <c r="H4" s="280" t="s">
        <v>236</v>
      </c>
      <c r="I4" s="247"/>
      <c r="J4" s="282"/>
      <c r="K4" s="101"/>
      <c r="L4" s="95"/>
      <c r="M4" s="89"/>
    </row>
    <row r="5" spans="1:16" ht="15" customHeight="1" thickBot="1" x14ac:dyDescent="0.25">
      <c r="A5" s="96"/>
      <c r="B5" s="267"/>
      <c r="C5" s="247"/>
      <c r="D5" s="247"/>
      <c r="E5" s="247"/>
      <c r="F5" s="278"/>
      <c r="G5" s="247"/>
      <c r="H5" s="247"/>
      <c r="I5" s="247"/>
      <c r="J5" s="247"/>
      <c r="K5" s="101"/>
      <c r="M5" s="89"/>
      <c r="N5" s="89"/>
    </row>
    <row r="6" spans="1:16" ht="18.75" customHeight="1" x14ac:dyDescent="0.2">
      <c r="A6" s="331" t="s">
        <v>77</v>
      </c>
      <c r="B6" s="264" t="s">
        <v>222</v>
      </c>
      <c r="C6" s="247"/>
      <c r="D6" s="262" t="s">
        <v>228</v>
      </c>
      <c r="E6" s="247"/>
      <c r="F6" s="279" t="s">
        <v>231</v>
      </c>
      <c r="G6" s="247"/>
      <c r="H6" s="279" t="s">
        <v>238</v>
      </c>
      <c r="I6" s="247"/>
      <c r="J6" s="262" t="s">
        <v>195</v>
      </c>
      <c r="K6" s="101"/>
      <c r="L6" s="333"/>
      <c r="M6" s="89"/>
      <c r="N6" s="89"/>
    </row>
    <row r="7" spans="1:16" ht="18.75" customHeight="1" thickBot="1" x14ac:dyDescent="0.25">
      <c r="A7" s="332"/>
      <c r="B7" s="265" t="s">
        <v>185</v>
      </c>
      <c r="C7" s="247"/>
      <c r="D7" s="263" t="s">
        <v>229</v>
      </c>
      <c r="E7" s="247"/>
      <c r="F7" s="280" t="s">
        <v>233</v>
      </c>
      <c r="G7" s="247"/>
      <c r="H7" s="280" t="s">
        <v>235</v>
      </c>
      <c r="I7" s="247"/>
      <c r="J7" s="263" t="s">
        <v>226</v>
      </c>
      <c r="K7" s="101"/>
      <c r="L7" s="333"/>
      <c r="M7" s="89"/>
      <c r="N7" s="89"/>
    </row>
    <row r="8" spans="1:16" ht="15" customHeight="1" thickBot="1" x14ac:dyDescent="0.25">
      <c r="A8" s="202"/>
      <c r="B8" s="201"/>
      <c r="C8" s="247"/>
      <c r="D8" s="247"/>
      <c r="E8" s="247"/>
      <c r="F8" s="278"/>
      <c r="G8" s="247"/>
      <c r="H8" s="247"/>
      <c r="I8" s="247"/>
      <c r="J8" s="247"/>
      <c r="K8" s="101"/>
      <c r="L8" s="204"/>
      <c r="M8" s="89"/>
      <c r="N8" s="98"/>
      <c r="P8" s="97"/>
    </row>
    <row r="9" spans="1:16" ht="20.100000000000001" customHeight="1" x14ac:dyDescent="0.2">
      <c r="A9" s="331" t="s">
        <v>78</v>
      </c>
      <c r="B9" s="264" t="s">
        <v>226</v>
      </c>
      <c r="C9" s="247"/>
      <c r="D9" s="262" t="s">
        <v>230</v>
      </c>
      <c r="E9" s="247"/>
      <c r="F9" s="279" t="s">
        <v>234</v>
      </c>
      <c r="G9" s="247"/>
      <c r="H9" s="279" t="s">
        <v>244</v>
      </c>
      <c r="I9" s="247"/>
      <c r="J9" s="279" t="s">
        <v>237</v>
      </c>
      <c r="K9" s="101"/>
      <c r="L9" s="334" t="s">
        <v>153</v>
      </c>
      <c r="M9" s="89"/>
      <c r="N9" s="89"/>
    </row>
    <row r="10" spans="1:16" ht="20.100000000000001" customHeight="1" thickBot="1" x14ac:dyDescent="0.25">
      <c r="A10" s="332"/>
      <c r="B10" s="265" t="s">
        <v>227</v>
      </c>
      <c r="C10" s="247"/>
      <c r="D10" s="263" t="s">
        <v>229</v>
      </c>
      <c r="E10" s="247"/>
      <c r="F10" s="280" t="s">
        <v>233</v>
      </c>
      <c r="G10" s="247"/>
      <c r="H10" s="280" t="s">
        <v>236</v>
      </c>
      <c r="I10" s="247"/>
      <c r="J10" s="280" t="s">
        <v>232</v>
      </c>
      <c r="K10" s="101"/>
      <c r="L10" s="335"/>
      <c r="M10" s="89"/>
      <c r="N10" s="89"/>
    </row>
    <row r="11" spans="1:16" ht="15" customHeight="1" thickBot="1" x14ac:dyDescent="0.25">
      <c r="A11" s="202"/>
      <c r="B11" s="201"/>
      <c r="C11" s="247"/>
      <c r="D11" s="247"/>
      <c r="E11" s="247"/>
      <c r="F11" s="278"/>
      <c r="G11" s="247"/>
      <c r="H11" s="278"/>
      <c r="I11" s="247"/>
      <c r="J11" s="247"/>
      <c r="K11" s="94"/>
      <c r="L11" s="95"/>
      <c r="M11" s="89"/>
      <c r="N11" s="89"/>
    </row>
    <row r="12" spans="1:16" ht="18.75" customHeight="1" x14ac:dyDescent="0.2">
      <c r="A12" s="312" t="s">
        <v>79</v>
      </c>
      <c r="B12" s="264" t="s">
        <v>226</v>
      </c>
      <c r="C12" s="247"/>
      <c r="D12" s="262" t="s">
        <v>226</v>
      </c>
      <c r="E12" s="247"/>
      <c r="F12" s="279" t="s">
        <v>235</v>
      </c>
      <c r="G12" s="247"/>
      <c r="H12" s="279" t="s">
        <v>244</v>
      </c>
      <c r="I12" s="247"/>
      <c r="J12" s="262" t="s">
        <v>228</v>
      </c>
      <c r="K12" s="94"/>
      <c r="L12" s="329" t="s">
        <v>159</v>
      </c>
      <c r="M12" s="89"/>
      <c r="N12" s="98"/>
    </row>
    <row r="13" spans="1:16" ht="18.75" customHeight="1" thickBot="1" x14ac:dyDescent="0.25">
      <c r="A13" s="313"/>
      <c r="B13" s="265" t="s">
        <v>185</v>
      </c>
      <c r="C13" s="247"/>
      <c r="D13" s="263" t="s">
        <v>229</v>
      </c>
      <c r="E13" s="247"/>
      <c r="F13" s="280" t="s">
        <v>236</v>
      </c>
      <c r="G13" s="247"/>
      <c r="H13" s="280" t="s">
        <v>238</v>
      </c>
      <c r="I13" s="247"/>
      <c r="J13" s="263" t="s">
        <v>195</v>
      </c>
      <c r="K13" s="94"/>
      <c r="L13" s="330"/>
      <c r="N13" s="89"/>
    </row>
    <row r="14" spans="1:16" ht="15" customHeight="1" thickBot="1" x14ac:dyDescent="0.25">
      <c r="A14" s="96"/>
      <c r="B14" s="201"/>
      <c r="C14" s="247"/>
      <c r="D14" s="247"/>
      <c r="E14" s="247"/>
      <c r="F14" s="247"/>
      <c r="G14" s="247"/>
      <c r="H14" s="247"/>
      <c r="I14" s="247"/>
      <c r="J14" s="247"/>
      <c r="K14" s="94"/>
      <c r="N14" s="89"/>
    </row>
    <row r="15" spans="1:16" ht="18.75" customHeight="1" x14ac:dyDescent="0.2">
      <c r="A15" s="312" t="s">
        <v>80</v>
      </c>
      <c r="B15" s="264" t="s">
        <v>222</v>
      </c>
      <c r="C15" s="247"/>
      <c r="D15" s="262" t="s">
        <v>230</v>
      </c>
      <c r="E15" s="247"/>
      <c r="F15" s="279" t="s">
        <v>235</v>
      </c>
      <c r="G15" s="247"/>
      <c r="H15" s="279" t="s">
        <v>232</v>
      </c>
      <c r="I15" s="247"/>
      <c r="J15" s="279" t="s">
        <v>237</v>
      </c>
      <c r="K15" s="94"/>
      <c r="L15" s="327" t="s">
        <v>154</v>
      </c>
      <c r="M15" s="89"/>
      <c r="N15" s="89"/>
    </row>
    <row r="16" spans="1:16" ht="18.75" customHeight="1" thickBot="1" x14ac:dyDescent="0.25">
      <c r="A16" s="313"/>
      <c r="B16" s="265" t="s">
        <v>227</v>
      </c>
      <c r="C16" s="247"/>
      <c r="D16" s="263" t="s">
        <v>228</v>
      </c>
      <c r="E16" s="247"/>
      <c r="F16" s="280" t="s">
        <v>233</v>
      </c>
      <c r="G16" s="247"/>
      <c r="H16" s="280" t="s">
        <v>234</v>
      </c>
      <c r="I16" s="247"/>
      <c r="J16" s="280" t="s">
        <v>231</v>
      </c>
      <c r="K16" s="94"/>
      <c r="L16" s="328"/>
      <c r="M16" s="89"/>
      <c r="N16" s="89"/>
    </row>
    <row r="17" spans="1:14" ht="15" customHeight="1" thickBot="1" x14ac:dyDescent="0.25">
      <c r="A17" s="96"/>
      <c r="B17" s="201"/>
      <c r="C17" s="247"/>
      <c r="D17" s="247"/>
      <c r="E17" s="247"/>
      <c r="F17" s="247"/>
      <c r="G17" s="247"/>
      <c r="H17" s="247"/>
      <c r="I17" s="247"/>
      <c r="J17" s="247"/>
      <c r="K17" s="94"/>
      <c r="L17" s="95"/>
      <c r="M17" s="89"/>
      <c r="N17" s="89"/>
    </row>
    <row r="18" spans="1:14" ht="18.75" customHeight="1" x14ac:dyDescent="0.2">
      <c r="A18" s="312" t="s">
        <v>81</v>
      </c>
      <c r="B18" s="264" t="s">
        <v>185</v>
      </c>
      <c r="C18" s="247"/>
      <c r="D18" s="262" t="s">
        <v>230</v>
      </c>
      <c r="E18" s="247"/>
      <c r="F18" s="279" t="s">
        <v>237</v>
      </c>
      <c r="G18" s="247"/>
      <c r="H18" s="279" t="s">
        <v>244</v>
      </c>
      <c r="I18" s="247"/>
      <c r="J18" s="281"/>
      <c r="K18" s="94"/>
      <c r="L18" s="339"/>
      <c r="M18" s="89"/>
      <c r="N18" s="89"/>
    </row>
    <row r="19" spans="1:14" ht="18.75" customHeight="1" thickBot="1" x14ac:dyDescent="0.25">
      <c r="A19" s="313"/>
      <c r="B19" s="265" t="s">
        <v>227</v>
      </c>
      <c r="C19" s="247"/>
      <c r="D19" s="263" t="s">
        <v>195</v>
      </c>
      <c r="E19" s="247"/>
      <c r="F19" s="280" t="s">
        <v>233</v>
      </c>
      <c r="G19" s="247"/>
      <c r="H19" s="280" t="s">
        <v>234</v>
      </c>
      <c r="I19" s="247"/>
      <c r="J19" s="282"/>
      <c r="K19" s="94"/>
      <c r="L19" s="339"/>
      <c r="M19" s="89"/>
      <c r="N19" s="89"/>
    </row>
    <row r="20" spans="1:14" ht="15" customHeight="1" x14ac:dyDescent="0.2">
      <c r="A20" s="96"/>
      <c r="B20" s="201"/>
      <c r="C20" s="196"/>
      <c r="D20" s="201"/>
      <c r="E20" s="196"/>
      <c r="F20" s="201"/>
      <c r="G20" s="196"/>
      <c r="H20" s="201"/>
      <c r="I20" s="197"/>
      <c r="J20" s="201"/>
      <c r="K20" s="95"/>
      <c r="L20" s="95"/>
      <c r="M20" s="89"/>
      <c r="N20" s="89"/>
    </row>
    <row r="21" spans="1:14" ht="18.75" customHeight="1" x14ac:dyDescent="0.2">
      <c r="A21" s="315"/>
      <c r="B21" s="201"/>
      <c r="C21" s="196"/>
      <c r="D21" s="201"/>
      <c r="E21" s="196"/>
      <c r="F21" s="201"/>
      <c r="G21" s="196"/>
      <c r="H21" s="201"/>
      <c r="I21" s="197"/>
      <c r="J21" s="201"/>
      <c r="K21" s="95"/>
      <c r="L21" s="89"/>
      <c r="M21" s="89"/>
      <c r="N21" s="89"/>
    </row>
    <row r="22" spans="1:14" ht="18.75" customHeight="1" x14ac:dyDescent="0.2">
      <c r="A22" s="316"/>
      <c r="B22" s="283" t="s">
        <v>239</v>
      </c>
      <c r="C22" s="283"/>
      <c r="D22" s="283" t="s">
        <v>242</v>
      </c>
      <c r="E22" s="283"/>
      <c r="F22" s="283" t="s">
        <v>243</v>
      </c>
      <c r="G22" s="283"/>
      <c r="H22" s="283" t="s">
        <v>241</v>
      </c>
      <c r="I22" s="284"/>
      <c r="J22" s="283" t="s">
        <v>245</v>
      </c>
      <c r="K22" s="285"/>
      <c r="L22" s="286" t="s">
        <v>240</v>
      </c>
      <c r="M22" s="89"/>
      <c r="N22" s="98"/>
    </row>
    <row r="23" spans="1:14" ht="15" customHeight="1" x14ac:dyDescent="0.2">
      <c r="A23" s="96"/>
      <c r="B23" s="201"/>
      <c r="C23" s="196"/>
      <c r="D23" s="196"/>
      <c r="E23" s="196"/>
      <c r="F23" s="198"/>
      <c r="G23" s="198"/>
      <c r="H23" s="198"/>
      <c r="I23" s="199"/>
      <c r="J23" s="198"/>
      <c r="K23" s="106"/>
      <c r="L23" s="89"/>
      <c r="M23" s="89"/>
      <c r="N23" s="98"/>
    </row>
    <row r="24" spans="1:14" ht="18.75" customHeight="1" x14ac:dyDescent="0.2">
      <c r="A24" s="315"/>
      <c r="B24" s="196"/>
      <c r="C24" s="196"/>
      <c r="D24" s="196"/>
      <c r="E24" s="196"/>
      <c r="F24" s="196"/>
      <c r="G24" s="196"/>
      <c r="H24" s="196"/>
      <c r="I24" s="199"/>
      <c r="J24" s="196"/>
      <c r="K24" s="107"/>
      <c r="L24" s="89"/>
      <c r="M24" s="89"/>
      <c r="N24" s="89"/>
    </row>
    <row r="25" spans="1:14" ht="18.75" customHeight="1" x14ac:dyDescent="0.2">
      <c r="A25" s="316"/>
      <c r="B25" s="196"/>
      <c r="C25" s="196"/>
      <c r="D25" s="196"/>
      <c r="E25" s="196"/>
      <c r="F25" s="196"/>
      <c r="G25" s="196"/>
      <c r="H25" s="196"/>
      <c r="I25" s="199"/>
      <c r="J25" s="196"/>
      <c r="K25" s="107"/>
      <c r="L25" s="89"/>
      <c r="M25" s="89"/>
      <c r="N25" s="89"/>
    </row>
    <row r="26" spans="1:14" ht="15" customHeight="1" x14ac:dyDescent="0.2">
      <c r="A26" s="96"/>
      <c r="B26" s="186"/>
      <c r="C26" s="186"/>
      <c r="D26" s="186"/>
      <c r="E26" s="186"/>
      <c r="F26" s="186"/>
      <c r="G26" s="186"/>
      <c r="H26" s="186"/>
      <c r="I26" s="188"/>
      <c r="J26" s="186"/>
      <c r="K26" s="106"/>
      <c r="L26" s="89"/>
      <c r="M26" s="98"/>
      <c r="N26" s="89"/>
    </row>
    <row r="27" spans="1:14" ht="18.75" customHeight="1" x14ac:dyDescent="0.2">
      <c r="A27" s="315"/>
      <c r="B27" s="187"/>
      <c r="C27" s="187"/>
      <c r="D27" s="187"/>
      <c r="E27" s="187"/>
      <c r="F27" s="187"/>
      <c r="G27" s="187"/>
      <c r="H27" s="187"/>
      <c r="I27" s="189"/>
      <c r="J27" s="187"/>
      <c r="K27" s="107"/>
      <c r="L27" s="107"/>
      <c r="M27" s="89"/>
      <c r="N27" s="89"/>
    </row>
    <row r="28" spans="1:14" ht="18.75" customHeight="1" x14ac:dyDescent="0.2">
      <c r="A28" s="316"/>
      <c r="B28" s="187"/>
      <c r="C28" s="187"/>
      <c r="D28" s="187"/>
      <c r="E28" s="187"/>
      <c r="F28" s="187"/>
      <c r="G28" s="187"/>
      <c r="H28" s="187"/>
      <c r="I28" s="189"/>
      <c r="J28" s="187"/>
      <c r="K28" s="107"/>
      <c r="L28" s="108"/>
      <c r="M28" s="89"/>
      <c r="N28" s="89"/>
    </row>
    <row r="29" spans="1:14" ht="21.75" customHeight="1" x14ac:dyDescent="0.35">
      <c r="A29" s="326"/>
      <c r="B29" s="326"/>
      <c r="C29" s="326"/>
      <c r="D29" s="326"/>
      <c r="E29" s="326"/>
      <c r="F29" s="326"/>
      <c r="G29" s="326"/>
      <c r="H29" s="326"/>
      <c r="I29" s="326"/>
      <c r="J29" s="326"/>
      <c r="K29" s="109"/>
      <c r="L29" s="338" t="s">
        <v>85</v>
      </c>
      <c r="M29" s="89"/>
      <c r="N29" s="89"/>
    </row>
    <row r="30" spans="1:14" ht="18" customHeight="1" thickBot="1" x14ac:dyDescent="0.25">
      <c r="A30" s="91" t="s">
        <v>70</v>
      </c>
      <c r="B30" s="92" t="s">
        <v>71</v>
      </c>
      <c r="C30" s="92"/>
      <c r="D30" s="92" t="s">
        <v>72</v>
      </c>
      <c r="E30" s="92"/>
      <c r="F30" s="92" t="s">
        <v>73</v>
      </c>
      <c r="G30" s="92"/>
      <c r="H30" s="89"/>
      <c r="L30" s="338"/>
      <c r="M30" s="89"/>
      <c r="N30" s="89"/>
    </row>
    <row r="31" spans="1:14" ht="18.75" customHeight="1" x14ac:dyDescent="0.25">
      <c r="A31" s="312" t="s">
        <v>75</v>
      </c>
      <c r="B31" s="110"/>
      <c r="C31" s="111"/>
      <c r="D31" s="336"/>
      <c r="E31" s="111"/>
      <c r="F31" s="336"/>
      <c r="G31" s="111"/>
      <c r="H31" s="89"/>
      <c r="L31" s="113"/>
      <c r="M31" s="89"/>
      <c r="N31" s="89"/>
    </row>
    <row r="32" spans="1:14" ht="18.75" customHeight="1" thickBot="1" x14ac:dyDescent="0.3">
      <c r="A32" s="313"/>
      <c r="B32" s="114"/>
      <c r="C32" s="111"/>
      <c r="D32" s="337"/>
      <c r="E32" s="111"/>
      <c r="F32" s="337"/>
      <c r="G32" s="111"/>
      <c r="H32" s="89"/>
      <c r="L32" s="113"/>
      <c r="M32" s="89"/>
      <c r="N32" s="89"/>
    </row>
    <row r="33" spans="1:14" ht="12" customHeight="1" thickBot="1" x14ac:dyDescent="0.3">
      <c r="A33" s="96" t="s">
        <v>76</v>
      </c>
      <c r="B33" s="111"/>
      <c r="C33" s="111"/>
      <c r="D33" s="111"/>
      <c r="E33" s="111"/>
      <c r="F33" s="111"/>
      <c r="G33" s="111"/>
      <c r="H33" s="98"/>
      <c r="L33" s="113"/>
      <c r="M33" s="89"/>
      <c r="N33" s="98"/>
    </row>
    <row r="34" spans="1:14" ht="18.75" customHeight="1" x14ac:dyDescent="0.25">
      <c r="A34" s="312" t="s">
        <v>77</v>
      </c>
      <c r="B34" s="336"/>
      <c r="C34" s="111"/>
      <c r="D34" s="336"/>
      <c r="E34" s="111"/>
      <c r="F34" s="336"/>
      <c r="G34" s="111"/>
      <c r="H34" s="89"/>
      <c r="L34" s="113"/>
      <c r="M34" s="89"/>
      <c r="N34" s="89"/>
    </row>
    <row r="35" spans="1:14" ht="18.75" customHeight="1" thickBot="1" x14ac:dyDescent="0.3">
      <c r="A35" s="313"/>
      <c r="B35" s="337"/>
      <c r="C35" s="111"/>
      <c r="D35" s="337"/>
      <c r="E35" s="111"/>
      <c r="F35" s="337"/>
      <c r="G35" s="111"/>
      <c r="H35" s="89"/>
      <c r="L35" s="113"/>
      <c r="M35" s="89"/>
      <c r="N35" s="89"/>
    </row>
    <row r="36" spans="1:14" ht="12" customHeight="1" thickBot="1" x14ac:dyDescent="0.3">
      <c r="A36" s="96" t="s">
        <v>76</v>
      </c>
      <c r="B36" s="111"/>
      <c r="C36" s="111"/>
      <c r="D36" s="111"/>
      <c r="E36" s="111"/>
      <c r="F36" s="111"/>
      <c r="G36" s="111"/>
      <c r="H36" s="89"/>
      <c r="L36" s="113"/>
      <c r="M36" s="89"/>
      <c r="N36" s="89"/>
    </row>
    <row r="37" spans="1:14" ht="18.75" customHeight="1" x14ac:dyDescent="0.2">
      <c r="A37" s="319" t="s">
        <v>78</v>
      </c>
      <c r="B37" s="336"/>
      <c r="C37" s="101"/>
      <c r="D37" s="336"/>
      <c r="E37" s="101"/>
      <c r="F37" s="336"/>
      <c r="G37" s="101"/>
      <c r="H37" s="89"/>
      <c r="L37" s="113"/>
      <c r="M37" s="89"/>
      <c r="N37" s="89"/>
    </row>
    <row r="38" spans="1:14" ht="18.75" customHeight="1" thickBot="1" x14ac:dyDescent="0.25">
      <c r="A38" s="313"/>
      <c r="B38" s="337"/>
      <c r="C38" s="101"/>
      <c r="D38" s="337"/>
      <c r="E38" s="101"/>
      <c r="F38" s="337"/>
      <c r="G38" s="101"/>
      <c r="H38" s="98"/>
      <c r="L38" s="113"/>
      <c r="M38" s="89"/>
      <c r="N38" s="98"/>
    </row>
    <row r="39" spans="1:14" ht="12" customHeight="1" thickBot="1" x14ac:dyDescent="0.25">
      <c r="A39" s="96" t="s">
        <v>76</v>
      </c>
      <c r="B39" s="101"/>
      <c r="C39" s="101"/>
      <c r="D39" s="101"/>
      <c r="E39" s="101"/>
      <c r="F39" s="101"/>
      <c r="G39" s="101"/>
      <c r="H39" s="89"/>
      <c r="L39" s="113"/>
      <c r="M39" s="89"/>
      <c r="N39" s="89"/>
    </row>
    <row r="40" spans="1:14" ht="18.75" customHeight="1" x14ac:dyDescent="0.2">
      <c r="A40" s="312" t="s">
        <v>79</v>
      </c>
      <c r="B40" s="336"/>
      <c r="C40" s="101"/>
      <c r="D40" s="336"/>
      <c r="E40" s="101"/>
      <c r="F40" s="336"/>
      <c r="G40" s="101"/>
      <c r="H40" s="98"/>
      <c r="L40" s="113"/>
      <c r="M40" s="89"/>
      <c r="N40" s="98"/>
    </row>
    <row r="41" spans="1:14" ht="18.75" customHeight="1" thickBot="1" x14ac:dyDescent="0.25">
      <c r="A41" s="313"/>
      <c r="B41" s="337"/>
      <c r="C41" s="101"/>
      <c r="D41" s="337"/>
      <c r="E41" s="101"/>
      <c r="F41" s="337"/>
      <c r="G41" s="101"/>
      <c r="H41" s="98"/>
      <c r="L41" s="113"/>
      <c r="M41" s="89"/>
      <c r="N41" s="98"/>
    </row>
    <row r="42" spans="1:14" ht="12" customHeight="1" thickBot="1" x14ac:dyDescent="0.25">
      <c r="A42" s="96" t="s">
        <v>76</v>
      </c>
      <c r="B42" s="115"/>
      <c r="C42" s="116"/>
      <c r="D42" s="116"/>
      <c r="E42" s="116"/>
      <c r="F42" s="116"/>
      <c r="G42" s="116"/>
      <c r="H42" s="116"/>
      <c r="I42" s="113"/>
      <c r="J42" s="116"/>
      <c r="K42" s="113"/>
      <c r="L42" s="113"/>
      <c r="M42" s="89"/>
      <c r="N42" s="89"/>
    </row>
    <row r="43" spans="1:14" ht="18.75" customHeight="1" x14ac:dyDescent="0.2">
      <c r="A43" s="312" t="s">
        <v>80</v>
      </c>
      <c r="B43" s="336"/>
      <c r="C43" s="116"/>
      <c r="D43" s="336"/>
      <c r="E43" s="101"/>
      <c r="F43" s="336"/>
      <c r="G43" s="116"/>
      <c r="H43" s="116" t="s">
        <v>85</v>
      </c>
      <c r="I43" s="113"/>
      <c r="J43" s="116" t="s">
        <v>85</v>
      </c>
      <c r="K43" s="113"/>
      <c r="L43" s="113"/>
      <c r="M43" s="89"/>
      <c r="N43" s="98"/>
    </row>
    <row r="44" spans="1:14" ht="18.75" customHeight="1" thickBot="1" x14ac:dyDescent="0.25">
      <c r="A44" s="313"/>
      <c r="B44" s="337"/>
      <c r="C44" s="116"/>
      <c r="D44" s="337"/>
      <c r="E44" s="101"/>
      <c r="F44" s="337"/>
      <c r="G44" s="116"/>
      <c r="H44" s="116"/>
      <c r="I44" s="113"/>
      <c r="J44" s="116"/>
      <c r="K44" s="113"/>
      <c r="L44" s="113"/>
      <c r="M44" s="89"/>
      <c r="N44" s="89"/>
    </row>
    <row r="45" spans="1:14" ht="12" customHeight="1" thickBot="1" x14ac:dyDescent="0.25">
      <c r="A45" s="96" t="s">
        <v>76</v>
      </c>
      <c r="B45" s="101"/>
      <c r="C45" s="117"/>
      <c r="D45" s="101"/>
      <c r="E45" s="101"/>
      <c r="F45" s="101"/>
      <c r="G45" s="116"/>
      <c r="H45" s="116"/>
      <c r="I45" s="113"/>
      <c r="J45" s="116"/>
      <c r="K45" s="113"/>
      <c r="L45" s="113"/>
      <c r="M45" s="89"/>
      <c r="N45" s="89"/>
    </row>
    <row r="46" spans="1:14" ht="18.75" customHeight="1" x14ac:dyDescent="0.2">
      <c r="A46" s="319" t="s">
        <v>81</v>
      </c>
      <c r="B46" s="112"/>
      <c r="C46" s="116"/>
      <c r="D46" s="112"/>
      <c r="E46" s="101"/>
      <c r="F46" s="112"/>
      <c r="G46" s="116"/>
      <c r="H46" s="116" t="s">
        <v>85</v>
      </c>
      <c r="I46" s="113"/>
      <c r="J46" s="116" t="s">
        <v>85</v>
      </c>
      <c r="K46" s="113"/>
      <c r="L46" s="113"/>
      <c r="M46" s="89"/>
      <c r="N46" s="89"/>
    </row>
    <row r="47" spans="1:14" ht="18.75" customHeight="1" thickBot="1" x14ac:dyDescent="0.25">
      <c r="A47" s="313"/>
      <c r="B47" s="102"/>
      <c r="C47" s="118"/>
      <c r="D47" s="102"/>
      <c r="E47" s="101"/>
      <c r="F47" s="102"/>
      <c r="G47" s="116"/>
      <c r="H47" s="116"/>
      <c r="I47" s="113"/>
      <c r="J47" s="116"/>
      <c r="K47" s="113"/>
      <c r="L47" s="104"/>
      <c r="M47" s="89"/>
      <c r="N47" s="89"/>
    </row>
    <row r="48" spans="1:14" ht="12" customHeight="1" thickBot="1" x14ac:dyDescent="0.25">
      <c r="A48" s="96" t="s">
        <v>76</v>
      </c>
      <c r="B48" s="101"/>
      <c r="C48" s="117"/>
      <c r="D48" s="101"/>
      <c r="E48" s="101"/>
      <c r="F48" s="101"/>
      <c r="G48" s="117"/>
      <c r="H48" s="117"/>
      <c r="I48" s="95"/>
      <c r="J48" s="117"/>
      <c r="K48" s="95"/>
      <c r="L48" s="113"/>
      <c r="M48" s="89"/>
      <c r="N48" s="89"/>
    </row>
    <row r="49" spans="1:14" ht="18.75" customHeight="1" x14ac:dyDescent="0.2">
      <c r="A49" s="312" t="s">
        <v>82</v>
      </c>
      <c r="B49" s="100"/>
      <c r="C49" s="118"/>
      <c r="D49" s="100"/>
      <c r="E49" s="101"/>
      <c r="F49" s="112"/>
      <c r="G49" s="116"/>
      <c r="H49" s="116" t="s">
        <v>85</v>
      </c>
      <c r="I49" s="113"/>
      <c r="J49" s="116" t="s">
        <v>85</v>
      </c>
      <c r="K49" s="113"/>
      <c r="L49" s="104"/>
      <c r="M49" s="89"/>
      <c r="N49" s="89"/>
    </row>
    <row r="50" spans="1:14" ht="18.75" customHeight="1" thickBot="1" x14ac:dyDescent="0.25">
      <c r="A50" s="313"/>
      <c r="B50" s="102"/>
      <c r="C50" s="118"/>
      <c r="D50" s="102"/>
      <c r="E50" s="103"/>
      <c r="F50" s="102"/>
      <c r="G50" s="118"/>
      <c r="H50" s="118"/>
      <c r="I50" s="104"/>
      <c r="J50" s="118"/>
      <c r="K50" s="104"/>
      <c r="L50" s="106"/>
      <c r="M50" s="89"/>
      <c r="N50" s="89"/>
    </row>
    <row r="51" spans="1:14" ht="12" customHeight="1" thickBot="1" x14ac:dyDescent="0.25">
      <c r="A51" s="96" t="s">
        <v>76</v>
      </c>
      <c r="B51" s="115"/>
      <c r="C51" s="106"/>
      <c r="D51" s="106"/>
      <c r="E51" s="106"/>
      <c r="F51" s="106"/>
      <c r="G51" s="106"/>
      <c r="H51" s="106"/>
      <c r="I51" s="106"/>
      <c r="J51" s="106"/>
      <c r="K51" s="106"/>
      <c r="L51" s="107"/>
      <c r="M51" s="89"/>
      <c r="N51" s="89"/>
    </row>
    <row r="52" spans="1:14" ht="18.75" customHeight="1" x14ac:dyDescent="0.2">
      <c r="A52" s="312" t="s">
        <v>83</v>
      </c>
      <c r="B52" s="112"/>
      <c r="C52" s="116"/>
      <c r="D52" s="112"/>
      <c r="E52" s="101"/>
      <c r="F52" s="112"/>
      <c r="G52" s="107"/>
      <c r="H52" s="107" t="s">
        <v>85</v>
      </c>
      <c r="I52" s="107"/>
      <c r="J52" s="107" t="s">
        <v>85</v>
      </c>
      <c r="K52" s="107"/>
      <c r="L52" s="107"/>
      <c r="M52" s="89"/>
      <c r="N52" s="89"/>
    </row>
    <row r="53" spans="1:14" ht="18.75" customHeight="1" thickBot="1" x14ac:dyDescent="0.25">
      <c r="A53" s="313"/>
      <c r="B53" s="102"/>
      <c r="C53" s="118"/>
      <c r="D53" s="102"/>
      <c r="E53" s="101"/>
      <c r="F53" s="102"/>
      <c r="G53" s="107"/>
      <c r="H53" s="119" t="s">
        <v>85</v>
      </c>
      <c r="I53" s="107"/>
      <c r="J53" s="119" t="s">
        <v>85</v>
      </c>
      <c r="K53" s="107"/>
      <c r="L53" s="106"/>
      <c r="M53" s="89"/>
      <c r="N53" s="89"/>
    </row>
    <row r="54" spans="1:14" ht="12" customHeight="1" thickBot="1" x14ac:dyDescent="0.25">
      <c r="A54" s="96" t="s">
        <v>76</v>
      </c>
      <c r="B54" s="101"/>
      <c r="C54" s="117"/>
      <c r="D54" s="101"/>
      <c r="E54" s="101"/>
      <c r="F54" s="101"/>
      <c r="G54" s="106"/>
      <c r="H54" s="106"/>
      <c r="I54" s="106"/>
      <c r="J54" s="106"/>
      <c r="K54" s="106"/>
      <c r="L54" s="120"/>
      <c r="M54" s="89"/>
      <c r="N54" s="98"/>
    </row>
    <row r="55" spans="1:14" ht="18.75" customHeight="1" x14ac:dyDescent="0.2">
      <c r="A55" s="312" t="s">
        <v>84</v>
      </c>
      <c r="B55" s="100"/>
      <c r="C55" s="118"/>
      <c r="D55" s="100"/>
      <c r="E55" s="101"/>
      <c r="F55" s="112"/>
      <c r="G55" s="107"/>
      <c r="H55" s="120"/>
      <c r="I55" s="107"/>
      <c r="J55" s="120"/>
      <c r="K55" s="107"/>
      <c r="L55" s="107"/>
      <c r="M55" s="89"/>
      <c r="N55" s="89"/>
    </row>
    <row r="56" spans="1:14" ht="18.75" customHeight="1" thickBot="1" x14ac:dyDescent="0.25">
      <c r="A56" s="313"/>
      <c r="B56" s="102"/>
      <c r="C56" s="118"/>
      <c r="D56" s="102"/>
      <c r="E56" s="103"/>
      <c r="F56" s="102"/>
    </row>
    <row r="57" spans="1:14" ht="21.75" customHeight="1" x14ac:dyDescent="0.2">
      <c r="A57" s="108"/>
      <c r="B57" s="121"/>
      <c r="C57" s="121"/>
      <c r="D57" s="121"/>
      <c r="E57" s="121"/>
      <c r="F57" s="97"/>
    </row>
    <row r="58" spans="1:14" ht="21.75" customHeight="1" x14ac:dyDescent="0.2">
      <c r="A58" s="108"/>
      <c r="B58" s="121"/>
      <c r="C58" s="121"/>
      <c r="D58" s="121"/>
      <c r="E58" s="121"/>
      <c r="F58" s="97"/>
    </row>
    <row r="59" spans="1:14" ht="21.75" customHeight="1" x14ac:dyDescent="0.2">
      <c r="A59" s="122"/>
      <c r="B59" s="123"/>
      <c r="C59" s="123"/>
      <c r="D59" s="97"/>
      <c r="E59" s="97"/>
      <c r="F59" s="97"/>
    </row>
    <row r="60" spans="1:14" ht="12" customHeight="1" x14ac:dyDescent="0.2">
      <c r="A60" s="122"/>
      <c r="B60" s="123"/>
      <c r="C60" s="123"/>
      <c r="D60" s="121"/>
      <c r="E60" s="97"/>
      <c r="F60" s="97"/>
    </row>
    <row r="61" spans="1:14" ht="21.75" customHeight="1" x14ac:dyDescent="0.2">
      <c r="A61" s="124"/>
      <c r="B61" s="123"/>
      <c r="C61" s="123"/>
      <c r="D61" s="121"/>
      <c r="E61" s="125"/>
      <c r="F61" s="121"/>
    </row>
    <row r="62" spans="1:14" ht="21.75" customHeight="1" x14ac:dyDescent="0.2">
      <c r="A62" s="108"/>
      <c r="B62" s="108"/>
      <c r="C62" s="108"/>
      <c r="D62" s="125"/>
      <c r="E62" s="126"/>
      <c r="F62" s="108"/>
    </row>
    <row r="63" spans="1:14" ht="12" customHeight="1" x14ac:dyDescent="0.2">
      <c r="A63" s="93"/>
      <c r="B63" s="93"/>
      <c r="C63" s="93"/>
      <c r="D63" s="97"/>
      <c r="E63" s="97"/>
      <c r="F63" s="97"/>
    </row>
    <row r="64" spans="1:14" ht="21.75" customHeight="1" x14ac:dyDescent="0.2">
      <c r="A64" s="108"/>
      <c r="B64" s="121"/>
      <c r="C64" s="121"/>
      <c r="D64" s="97"/>
      <c r="E64" s="97"/>
      <c r="F64" s="97"/>
    </row>
    <row r="65" spans="1:6" ht="21.75" customHeight="1" x14ac:dyDescent="0.2">
      <c r="A65" s="108"/>
      <c r="B65" s="121"/>
      <c r="C65" s="121"/>
      <c r="D65" s="97"/>
      <c r="E65" s="97"/>
      <c r="F65" s="97"/>
    </row>
    <row r="66" spans="1:6" ht="12" customHeight="1" x14ac:dyDescent="0.2">
      <c r="A66" s="108"/>
      <c r="B66" s="121"/>
      <c r="C66" s="121"/>
      <c r="D66" s="97"/>
      <c r="E66" s="97"/>
      <c r="F66" s="97"/>
    </row>
    <row r="67" spans="1:6" ht="21.75" customHeight="1" x14ac:dyDescent="0.2">
      <c r="A67" s="108"/>
      <c r="B67" s="121"/>
      <c r="C67" s="121"/>
      <c r="D67" s="97"/>
      <c r="E67" s="97"/>
      <c r="F67" s="97"/>
    </row>
    <row r="68" spans="1:6" ht="21.75" customHeight="1" x14ac:dyDescent="0.2">
      <c r="A68" s="108"/>
      <c r="B68" s="121"/>
      <c r="C68" s="121"/>
      <c r="D68" s="97"/>
      <c r="E68" s="97"/>
      <c r="F68" s="97"/>
    </row>
    <row r="69" spans="1:6" ht="12" customHeight="1" x14ac:dyDescent="0.2">
      <c r="A69" s="108"/>
      <c r="B69" s="121"/>
      <c r="C69" s="121"/>
      <c r="D69" s="97"/>
      <c r="E69" s="97"/>
      <c r="F69" s="97"/>
    </row>
    <row r="70" spans="1:6" ht="21.75" customHeight="1" x14ac:dyDescent="0.2">
      <c r="A70" s="108"/>
      <c r="B70" s="121"/>
      <c r="C70" s="121"/>
      <c r="D70" s="97"/>
      <c r="E70" s="97"/>
      <c r="F70" s="97"/>
    </row>
    <row r="71" spans="1:6" ht="21.75" customHeight="1" x14ac:dyDescent="0.2">
      <c r="A71" s="108"/>
      <c r="B71" s="121"/>
      <c r="C71" s="121"/>
      <c r="D71" s="97"/>
      <c r="E71" s="97"/>
      <c r="F71" s="97"/>
    </row>
    <row r="72" spans="1:6" ht="12" customHeight="1" x14ac:dyDescent="0.2">
      <c r="A72" s="108"/>
      <c r="B72" s="121"/>
      <c r="C72" s="121"/>
      <c r="D72" s="97"/>
      <c r="E72" s="97"/>
      <c r="F72" s="97"/>
    </row>
    <row r="73" spans="1:6" ht="21.75" customHeight="1" x14ac:dyDescent="0.2">
      <c r="A73" s="108"/>
      <c r="B73" s="121"/>
      <c r="C73" s="121"/>
      <c r="D73" s="97"/>
      <c r="E73" s="97"/>
      <c r="F73" s="97"/>
    </row>
    <row r="74" spans="1:6" ht="21.75" customHeight="1" x14ac:dyDescent="0.2">
      <c r="A74" s="108"/>
      <c r="B74" s="121"/>
      <c r="C74" s="121"/>
      <c r="D74" s="97"/>
      <c r="E74" s="97"/>
      <c r="F74" s="97"/>
    </row>
    <row r="75" spans="1:6" ht="12" customHeight="1" x14ac:dyDescent="0.2">
      <c r="A75" s="108"/>
      <c r="B75" s="121"/>
      <c r="C75" s="121"/>
      <c r="D75" s="97"/>
      <c r="E75" s="97"/>
      <c r="F75" s="97"/>
    </row>
    <row r="76" spans="1:6" ht="21.75" customHeight="1" x14ac:dyDescent="0.2">
      <c r="A76" s="108"/>
      <c r="B76" s="121"/>
      <c r="C76" s="121"/>
      <c r="D76" s="97"/>
      <c r="E76" s="97"/>
      <c r="F76" s="97"/>
    </row>
    <row r="77" spans="1:6" ht="21.75" customHeight="1" x14ac:dyDescent="0.2">
      <c r="A77" s="108"/>
      <c r="B77" s="121"/>
      <c r="C77" s="121"/>
      <c r="D77" s="97"/>
      <c r="E77" s="97"/>
      <c r="F77" s="97"/>
    </row>
    <row r="78" spans="1:6" ht="12" customHeight="1" x14ac:dyDescent="0.2">
      <c r="A78" s="108"/>
      <c r="B78" s="121"/>
      <c r="C78" s="121"/>
      <c r="D78" s="97"/>
      <c r="E78" s="97"/>
      <c r="F78" s="97"/>
    </row>
    <row r="79" spans="1:6" ht="21.75" customHeight="1" x14ac:dyDescent="0.2">
      <c r="A79" s="108"/>
      <c r="B79" s="121"/>
      <c r="C79" s="121"/>
      <c r="D79" s="97"/>
      <c r="E79" s="97"/>
      <c r="F79" s="97"/>
    </row>
    <row r="80" spans="1:6" ht="21.75" customHeight="1" x14ac:dyDescent="0.2">
      <c r="A80" s="108"/>
      <c r="B80" s="121"/>
      <c r="C80" s="121"/>
      <c r="D80" s="97"/>
      <c r="E80" s="97"/>
      <c r="F80" s="97"/>
    </row>
    <row r="81" spans="1:6" ht="12" customHeight="1" x14ac:dyDescent="0.2">
      <c r="A81" s="108"/>
      <c r="B81" s="127"/>
      <c r="C81" s="127"/>
      <c r="D81" s="97"/>
      <c r="E81" s="97"/>
      <c r="F81" s="97"/>
    </row>
    <row r="82" spans="1:6" ht="21.75" customHeight="1" x14ac:dyDescent="0.2">
      <c r="A82" s="108"/>
      <c r="B82" s="121"/>
      <c r="C82" s="121"/>
      <c r="D82" s="97"/>
      <c r="E82" s="97"/>
      <c r="F82" s="97"/>
    </row>
    <row r="83" spans="1:6" ht="21.75" customHeight="1" x14ac:dyDescent="0.2">
      <c r="A83" s="108"/>
      <c r="B83" s="121"/>
      <c r="C83" s="121"/>
      <c r="D83" s="97"/>
      <c r="E83" s="97"/>
      <c r="F83" s="97"/>
    </row>
    <row r="84" spans="1:6" ht="21.75" customHeight="1" x14ac:dyDescent="0.2">
      <c r="A84" s="108"/>
      <c r="B84" s="121"/>
      <c r="C84" s="121"/>
      <c r="D84" s="97"/>
      <c r="E84" s="97"/>
      <c r="F84" s="97"/>
    </row>
    <row r="85" spans="1:6" ht="9.75" customHeight="1" x14ac:dyDescent="0.2">
      <c r="A85" s="108"/>
      <c r="B85" s="121"/>
      <c r="C85" s="121"/>
      <c r="D85" s="97"/>
      <c r="E85" s="97"/>
      <c r="F85" s="97"/>
    </row>
    <row r="86" spans="1:6" ht="18" customHeight="1" x14ac:dyDescent="0.2">
      <c r="A86" s="108"/>
      <c r="B86" s="121"/>
      <c r="C86" s="121"/>
      <c r="D86" s="97"/>
      <c r="E86" s="97"/>
      <c r="F86" s="97"/>
    </row>
    <row r="87" spans="1:6" ht="21.75" customHeight="1" x14ac:dyDescent="0.2">
      <c r="A87" s="108"/>
      <c r="B87" s="121"/>
      <c r="C87" s="121"/>
      <c r="D87" s="97"/>
      <c r="E87" s="97"/>
      <c r="F87" s="97"/>
    </row>
    <row r="88" spans="1:6" ht="21.75" customHeight="1" x14ac:dyDescent="0.2">
      <c r="A88" s="122"/>
      <c r="B88" s="123"/>
      <c r="C88" s="123"/>
      <c r="D88" s="97"/>
      <c r="E88" s="97"/>
      <c r="F88" s="97"/>
    </row>
    <row r="89" spans="1:6" ht="21.75" customHeight="1" x14ac:dyDescent="0.2">
      <c r="A89" s="122"/>
      <c r="B89" s="123"/>
      <c r="C89" s="123"/>
      <c r="D89" s="121"/>
      <c r="E89" s="97"/>
      <c r="F89" s="97"/>
    </row>
    <row r="90" spans="1:6" ht="12" customHeight="1" x14ac:dyDescent="0.2">
      <c r="A90" s="124"/>
      <c r="B90" s="123"/>
      <c r="C90" s="123"/>
      <c r="D90" s="121"/>
      <c r="E90" s="97"/>
      <c r="F90" s="97"/>
    </row>
    <row r="91" spans="1:6" ht="21.75" customHeight="1" x14ac:dyDescent="0.2">
      <c r="A91" s="108"/>
      <c r="B91" s="121"/>
      <c r="C91" s="121"/>
      <c r="D91" s="121"/>
      <c r="E91" s="125"/>
      <c r="F91" s="97"/>
    </row>
    <row r="92" spans="1:6" ht="21.75" customHeight="1" x14ac:dyDescent="0.2">
      <c r="A92" s="93"/>
      <c r="B92" s="97"/>
      <c r="C92" s="97"/>
      <c r="D92" s="97"/>
      <c r="E92" s="97"/>
      <c r="F92" s="97"/>
    </row>
    <row r="93" spans="1:6" ht="12" customHeight="1" x14ac:dyDescent="0.2">
      <c r="A93" s="108"/>
      <c r="B93" s="97"/>
      <c r="C93" s="97"/>
      <c r="D93" s="97"/>
      <c r="E93" s="97"/>
      <c r="F93" s="97"/>
    </row>
    <row r="94" spans="1:6" ht="21.75" customHeight="1" x14ac:dyDescent="0.2">
      <c r="A94" s="108"/>
      <c r="B94" s="97"/>
      <c r="C94" s="97"/>
      <c r="D94" s="97"/>
      <c r="E94" s="97"/>
      <c r="F94" s="97"/>
    </row>
    <row r="95" spans="1:6" ht="21.75" customHeight="1" x14ac:dyDescent="0.2">
      <c r="A95" s="108"/>
      <c r="B95" s="97"/>
      <c r="C95" s="97"/>
      <c r="D95" s="97"/>
      <c r="E95" s="97"/>
      <c r="F95" s="97"/>
    </row>
    <row r="96" spans="1:6" ht="12" customHeight="1" x14ac:dyDescent="0.2">
      <c r="A96" s="108"/>
      <c r="B96" s="97"/>
      <c r="C96" s="97"/>
      <c r="D96" s="97"/>
      <c r="E96" s="97"/>
      <c r="F96" s="97"/>
    </row>
    <row r="97" spans="1:6" ht="21.75" customHeight="1" x14ac:dyDescent="0.2">
      <c r="A97" s="108"/>
      <c r="B97" s="97"/>
      <c r="C97" s="97"/>
      <c r="D97" s="97"/>
      <c r="E97" s="97"/>
      <c r="F97" s="97"/>
    </row>
    <row r="98" spans="1:6" ht="21.75" customHeight="1" x14ac:dyDescent="0.2">
      <c r="A98" s="108"/>
      <c r="B98" s="97"/>
      <c r="C98" s="97"/>
      <c r="D98" s="97"/>
      <c r="E98" s="97"/>
      <c r="F98" s="97"/>
    </row>
    <row r="99" spans="1:6" ht="12" customHeight="1" x14ac:dyDescent="0.2">
      <c r="A99" s="108"/>
      <c r="B99" s="97"/>
      <c r="C99" s="97"/>
      <c r="D99" s="97"/>
      <c r="E99" s="97"/>
      <c r="F99" s="97"/>
    </row>
    <row r="100" spans="1:6" ht="21.75" customHeight="1" x14ac:dyDescent="0.2">
      <c r="A100" s="108"/>
      <c r="B100" s="97"/>
      <c r="C100" s="97"/>
      <c r="D100" s="97"/>
      <c r="E100" s="97"/>
      <c r="F100" s="97"/>
    </row>
    <row r="101" spans="1:6" ht="21.75" customHeight="1" x14ac:dyDescent="0.2">
      <c r="A101" s="108"/>
      <c r="B101" s="97"/>
      <c r="C101" s="97"/>
      <c r="D101" s="97"/>
      <c r="E101" s="97"/>
      <c r="F101" s="97"/>
    </row>
    <row r="102" spans="1:6" ht="12" customHeight="1" x14ac:dyDescent="0.2">
      <c r="A102" s="108"/>
      <c r="B102" s="97"/>
      <c r="C102" s="97"/>
      <c r="D102" s="97"/>
      <c r="E102" s="97"/>
      <c r="F102" s="97"/>
    </row>
    <row r="103" spans="1:6" ht="21.75" customHeight="1" x14ac:dyDescent="0.2">
      <c r="A103" s="108"/>
      <c r="B103" s="97"/>
      <c r="C103" s="97"/>
      <c r="D103" s="97"/>
      <c r="E103" s="97"/>
      <c r="F103" s="97"/>
    </row>
    <row r="104" spans="1:6" ht="21.75" customHeight="1" x14ac:dyDescent="0.2">
      <c r="A104" s="108"/>
      <c r="B104" s="97"/>
      <c r="C104" s="97"/>
      <c r="D104" s="97"/>
      <c r="E104" s="97"/>
      <c r="F104" s="97"/>
    </row>
    <row r="105" spans="1:6" ht="12" customHeight="1" x14ac:dyDescent="0.2">
      <c r="A105" s="108"/>
      <c r="B105" s="97"/>
      <c r="C105" s="97"/>
      <c r="D105" s="97"/>
      <c r="E105" s="97"/>
      <c r="F105" s="97"/>
    </row>
    <row r="106" spans="1:6" ht="21.75" customHeight="1" x14ac:dyDescent="0.2">
      <c r="A106" s="108"/>
      <c r="B106" s="97"/>
      <c r="C106" s="97"/>
      <c r="D106" s="97"/>
      <c r="E106" s="97"/>
      <c r="F106" s="97"/>
    </row>
    <row r="107" spans="1:6" ht="21.75" customHeight="1" x14ac:dyDescent="0.2">
      <c r="A107" s="108"/>
      <c r="B107" s="97"/>
      <c r="C107" s="97"/>
      <c r="D107" s="97"/>
      <c r="E107" s="97"/>
      <c r="F107" s="97"/>
    </row>
    <row r="108" spans="1:6" ht="12" customHeight="1" x14ac:dyDescent="0.2">
      <c r="A108" s="108"/>
      <c r="B108" s="97"/>
      <c r="C108" s="97"/>
      <c r="D108" s="97"/>
      <c r="E108" s="97"/>
      <c r="F108" s="97"/>
    </row>
    <row r="109" spans="1:6" ht="21.75" customHeight="1" x14ac:dyDescent="0.2">
      <c r="A109" s="108"/>
      <c r="B109" s="97"/>
      <c r="C109" s="97"/>
      <c r="D109" s="97"/>
      <c r="E109" s="97"/>
      <c r="F109" s="97"/>
    </row>
    <row r="110" spans="1:6" ht="21.75" customHeight="1" x14ac:dyDescent="0.2">
      <c r="A110" s="108"/>
      <c r="B110" s="97"/>
      <c r="C110" s="97"/>
      <c r="D110" s="97"/>
      <c r="E110" s="97"/>
      <c r="F110" s="97"/>
    </row>
    <row r="111" spans="1:6" ht="12" customHeight="1" x14ac:dyDescent="0.2">
      <c r="A111" s="108"/>
      <c r="B111" s="97"/>
      <c r="C111" s="97"/>
      <c r="D111" s="97"/>
      <c r="E111" s="97"/>
      <c r="F111" s="97"/>
    </row>
    <row r="112" spans="1:6" ht="21.75" customHeight="1" x14ac:dyDescent="0.2">
      <c r="A112" s="108"/>
      <c r="B112" s="97"/>
      <c r="C112" s="97"/>
      <c r="D112" s="97"/>
      <c r="E112" s="97"/>
      <c r="F112" s="97"/>
    </row>
    <row r="113" spans="1:6" ht="21.75" customHeight="1" x14ac:dyDescent="0.2">
      <c r="A113" s="128"/>
      <c r="B113" s="97"/>
      <c r="C113" s="97"/>
      <c r="D113" s="97"/>
      <c r="E113" s="97"/>
      <c r="F113" s="97"/>
    </row>
    <row r="114" spans="1:6" ht="21.75" customHeight="1" x14ac:dyDescent="0.2">
      <c r="A114" s="128"/>
      <c r="B114" s="97"/>
      <c r="C114" s="97"/>
      <c r="D114" s="97"/>
      <c r="E114" s="97"/>
      <c r="F114" s="97"/>
    </row>
    <row r="115" spans="1:6" ht="21.75" customHeight="1" x14ac:dyDescent="0.2">
      <c r="A115" s="122"/>
      <c r="B115" s="123"/>
      <c r="C115" s="123"/>
      <c r="D115" s="97"/>
      <c r="E115" s="97"/>
      <c r="F115" s="97"/>
    </row>
    <row r="116" spans="1:6" ht="21.75" customHeight="1" x14ac:dyDescent="0.2">
      <c r="A116" s="122"/>
      <c r="B116" s="123"/>
      <c r="C116" s="123"/>
      <c r="D116" s="121"/>
      <c r="E116" s="97"/>
      <c r="F116" s="97"/>
    </row>
    <row r="117" spans="1:6" ht="21.75" customHeight="1" x14ac:dyDescent="0.2">
      <c r="A117" s="124"/>
      <c r="B117" s="123"/>
      <c r="C117" s="123"/>
      <c r="D117" s="121"/>
      <c r="E117" s="97"/>
      <c r="F117" s="97"/>
    </row>
    <row r="118" spans="1:6" ht="21.75" customHeight="1" x14ac:dyDescent="0.2">
      <c r="A118" s="108"/>
      <c r="B118" s="121"/>
      <c r="C118" s="121"/>
      <c r="D118" s="121"/>
      <c r="E118" s="125"/>
      <c r="F118" s="97"/>
    </row>
    <row r="119" spans="1:6" ht="12" customHeight="1" x14ac:dyDescent="0.2">
      <c r="A119" s="93"/>
      <c r="B119" s="93"/>
      <c r="C119" s="93"/>
      <c r="D119" s="93"/>
      <c r="E119" s="93"/>
      <c r="F119" s="97"/>
    </row>
    <row r="120" spans="1:6" ht="21.75" customHeight="1" x14ac:dyDescent="0.2">
      <c r="A120" s="108"/>
      <c r="B120" s="121"/>
      <c r="C120" s="121"/>
      <c r="D120" s="121"/>
      <c r="E120" s="121"/>
      <c r="F120" s="97"/>
    </row>
    <row r="121" spans="1:6" ht="21.75" customHeight="1" x14ac:dyDescent="0.2">
      <c r="A121" s="108"/>
      <c r="B121" s="121"/>
      <c r="C121" s="121"/>
      <c r="D121" s="121"/>
      <c r="E121" s="121"/>
      <c r="F121" s="97"/>
    </row>
    <row r="122" spans="1:6" ht="12" customHeight="1" x14ac:dyDescent="0.2">
      <c r="A122" s="108"/>
      <c r="B122" s="121"/>
      <c r="C122" s="121"/>
      <c r="D122" s="121"/>
      <c r="E122" s="121"/>
      <c r="F122" s="97"/>
    </row>
    <row r="123" spans="1:6" ht="21.75" customHeight="1" x14ac:dyDescent="0.2">
      <c r="A123" s="108"/>
      <c r="B123" s="121"/>
      <c r="C123" s="121"/>
      <c r="D123" s="121"/>
      <c r="E123" s="121"/>
      <c r="F123" s="97"/>
    </row>
    <row r="124" spans="1:6" ht="21.75" customHeight="1" x14ac:dyDescent="0.2">
      <c r="A124" s="108"/>
      <c r="B124" s="121"/>
      <c r="C124" s="121"/>
      <c r="D124" s="121"/>
      <c r="E124" s="121"/>
      <c r="F124" s="97"/>
    </row>
    <row r="125" spans="1:6" ht="12" customHeight="1" x14ac:dyDescent="0.2">
      <c r="A125" s="108"/>
      <c r="B125" s="121"/>
      <c r="C125" s="121"/>
      <c r="D125" s="121"/>
      <c r="E125" s="121"/>
      <c r="F125" s="97"/>
    </row>
    <row r="126" spans="1:6" ht="21.75" customHeight="1" x14ac:dyDescent="0.2">
      <c r="A126" s="108"/>
      <c r="B126" s="121"/>
      <c r="C126" s="121"/>
      <c r="D126" s="121"/>
      <c r="E126" s="121"/>
      <c r="F126" s="97"/>
    </row>
    <row r="127" spans="1:6" ht="21.75" customHeight="1" x14ac:dyDescent="0.2">
      <c r="A127" s="108"/>
      <c r="B127" s="121"/>
      <c r="C127" s="121"/>
      <c r="D127" s="121"/>
      <c r="E127" s="121"/>
      <c r="F127" s="97"/>
    </row>
    <row r="128" spans="1:6" ht="12" customHeight="1" x14ac:dyDescent="0.2">
      <c r="A128" s="108"/>
      <c r="B128" s="121"/>
      <c r="C128" s="121"/>
      <c r="D128" s="121"/>
      <c r="E128" s="121"/>
      <c r="F128" s="97"/>
    </row>
    <row r="129" spans="1:6" ht="21.75" customHeight="1" x14ac:dyDescent="0.2">
      <c r="A129" s="108"/>
      <c r="B129" s="121"/>
      <c r="C129" s="121"/>
      <c r="D129" s="121"/>
      <c r="E129" s="121"/>
      <c r="F129" s="97"/>
    </row>
    <row r="130" spans="1:6" ht="21.75" customHeight="1" x14ac:dyDescent="0.2">
      <c r="A130" s="108"/>
      <c r="B130" s="121"/>
      <c r="C130" s="121"/>
      <c r="D130" s="121"/>
      <c r="E130" s="121"/>
      <c r="F130" s="97"/>
    </row>
    <row r="131" spans="1:6" ht="12" customHeight="1" x14ac:dyDescent="0.2">
      <c r="A131" s="108"/>
      <c r="B131" s="121"/>
      <c r="C131" s="121"/>
      <c r="D131" s="121"/>
      <c r="E131" s="121"/>
      <c r="F131" s="97"/>
    </row>
    <row r="132" spans="1:6" ht="21.75" customHeight="1" x14ac:dyDescent="0.2">
      <c r="A132" s="108"/>
      <c r="B132" s="121"/>
      <c r="C132" s="121"/>
      <c r="D132" s="121"/>
      <c r="E132" s="121"/>
      <c r="F132" s="97"/>
    </row>
    <row r="133" spans="1:6" ht="21.75" customHeight="1" x14ac:dyDescent="0.2">
      <c r="A133" s="108"/>
      <c r="B133" s="121"/>
      <c r="C133" s="121"/>
      <c r="D133" s="121"/>
      <c r="E133" s="121"/>
      <c r="F133" s="97"/>
    </row>
    <row r="134" spans="1:6" ht="12" customHeight="1" x14ac:dyDescent="0.2">
      <c r="A134" s="108"/>
      <c r="B134" s="121"/>
      <c r="C134" s="121"/>
      <c r="D134" s="121"/>
      <c r="E134" s="121"/>
      <c r="F134" s="97"/>
    </row>
    <row r="135" spans="1:6" ht="21.75" customHeight="1" x14ac:dyDescent="0.2">
      <c r="A135" s="108"/>
      <c r="B135" s="121"/>
      <c r="C135" s="121"/>
      <c r="D135" s="121"/>
      <c r="E135" s="121"/>
      <c r="F135" s="97"/>
    </row>
    <row r="136" spans="1:6" ht="21.75" customHeight="1" x14ac:dyDescent="0.2">
      <c r="A136" s="108"/>
      <c r="B136" s="121"/>
      <c r="C136" s="121"/>
      <c r="D136" s="121"/>
      <c r="E136" s="121"/>
      <c r="F136" s="97"/>
    </row>
    <row r="137" spans="1:6" ht="12" customHeight="1" x14ac:dyDescent="0.2">
      <c r="A137" s="108"/>
      <c r="B137" s="121"/>
      <c r="C137" s="121"/>
      <c r="D137" s="121"/>
      <c r="E137" s="121"/>
      <c r="F137" s="97"/>
    </row>
    <row r="138" spans="1:6" ht="21.75" customHeight="1" x14ac:dyDescent="0.2">
      <c r="A138" s="108"/>
      <c r="B138" s="121"/>
      <c r="C138" s="121"/>
      <c r="D138" s="121"/>
      <c r="E138" s="121"/>
      <c r="F138" s="97"/>
    </row>
    <row r="139" spans="1:6" ht="21.75" customHeight="1" x14ac:dyDescent="0.2">
      <c r="A139" s="108"/>
      <c r="B139" s="121"/>
      <c r="C139" s="121"/>
      <c r="D139" s="121"/>
      <c r="E139" s="121"/>
      <c r="F139" s="97"/>
    </row>
    <row r="140" spans="1:6" ht="12" customHeight="1" x14ac:dyDescent="0.2">
      <c r="A140" s="108"/>
      <c r="B140" s="121"/>
      <c r="C140" s="121"/>
      <c r="D140" s="121"/>
      <c r="E140" s="121"/>
      <c r="F140" s="97"/>
    </row>
    <row r="141" spans="1:6" ht="21.75" customHeight="1" x14ac:dyDescent="0.2">
      <c r="A141" s="108"/>
      <c r="B141" s="121"/>
      <c r="C141" s="121"/>
      <c r="D141" s="121"/>
      <c r="E141" s="121"/>
      <c r="F141" s="97"/>
    </row>
    <row r="142" spans="1:6" ht="21.75" customHeight="1" x14ac:dyDescent="0.2">
      <c r="A142" s="108"/>
      <c r="B142" s="121"/>
      <c r="C142" s="121"/>
      <c r="D142" s="121"/>
      <c r="E142" s="121"/>
      <c r="F142" s="97"/>
    </row>
    <row r="143" spans="1:6" ht="9.75" customHeight="1" x14ac:dyDescent="0.2">
      <c r="A143" s="108"/>
      <c r="B143" s="121"/>
      <c r="C143" s="121"/>
      <c r="D143" s="121"/>
      <c r="E143" s="121"/>
      <c r="F143" s="97"/>
    </row>
    <row r="144" spans="1:6" ht="21.75" customHeight="1" x14ac:dyDescent="0.2">
      <c r="A144" s="108"/>
      <c r="B144" s="121"/>
      <c r="C144" s="121"/>
      <c r="D144" s="121"/>
      <c r="E144" s="121"/>
      <c r="F144" s="97"/>
    </row>
    <row r="145" spans="1:5" ht="21.75" customHeight="1" x14ac:dyDescent="0.2">
      <c r="A145" s="129"/>
      <c r="B145" s="130"/>
      <c r="C145" s="130"/>
      <c r="D145" s="130"/>
      <c r="E145" s="130"/>
    </row>
    <row r="146" spans="1:5" ht="21.75" customHeight="1" x14ac:dyDescent="0.2">
      <c r="A146" s="88"/>
    </row>
    <row r="147" spans="1:5" ht="21.75" customHeight="1" x14ac:dyDescent="0.2">
      <c r="A147" s="88"/>
    </row>
    <row r="148" spans="1:5" ht="21.75" customHeight="1" x14ac:dyDescent="0.2">
      <c r="A148" s="88"/>
    </row>
    <row r="149" spans="1:5" ht="12" customHeight="1" x14ac:dyDescent="0.2">
      <c r="A149" s="88"/>
    </row>
    <row r="150" spans="1:5" ht="21.75" customHeight="1" x14ac:dyDescent="0.2">
      <c r="A150" s="88"/>
    </row>
    <row r="151" spans="1:5" ht="21.75" customHeight="1" x14ac:dyDescent="0.2">
      <c r="A151" s="88"/>
    </row>
    <row r="152" spans="1:5" ht="12" customHeight="1" x14ac:dyDescent="0.2">
      <c r="A152" s="88"/>
    </row>
    <row r="153" spans="1:5" ht="21.75" customHeight="1" x14ac:dyDescent="0.2">
      <c r="A153" s="88"/>
    </row>
    <row r="154" spans="1:5" ht="21.75" customHeight="1" x14ac:dyDescent="0.2">
      <c r="A154" s="88"/>
    </row>
    <row r="155" spans="1:5" ht="12" customHeight="1" x14ac:dyDescent="0.2">
      <c r="A155" s="88"/>
    </row>
    <row r="156" spans="1:5" ht="21.75" customHeight="1" x14ac:dyDescent="0.2">
      <c r="A156" s="88"/>
    </row>
    <row r="157" spans="1:5" ht="21.75" customHeight="1" x14ac:dyDescent="0.2">
      <c r="A157" s="88"/>
    </row>
    <row r="158" spans="1:5" ht="12" customHeight="1" x14ac:dyDescent="0.2">
      <c r="A158" s="88"/>
    </row>
    <row r="159" spans="1:5" ht="21.75" customHeight="1" x14ac:dyDescent="0.2">
      <c r="A159" s="88"/>
    </row>
    <row r="160" spans="1:5" ht="21.75" customHeight="1" x14ac:dyDescent="0.2">
      <c r="A160" s="88"/>
    </row>
    <row r="161" spans="1:1" ht="12" customHeight="1" x14ac:dyDescent="0.2">
      <c r="A161" s="88"/>
    </row>
    <row r="162" spans="1:1" ht="21.75" customHeight="1" x14ac:dyDescent="0.2">
      <c r="A162" s="88"/>
    </row>
    <row r="163" spans="1:1" ht="21.75" customHeight="1" x14ac:dyDescent="0.2">
      <c r="A163" s="88"/>
    </row>
    <row r="164" spans="1:1" ht="12" customHeight="1" x14ac:dyDescent="0.2">
      <c r="A164" s="88"/>
    </row>
    <row r="165" spans="1:1" ht="21.75" customHeight="1" x14ac:dyDescent="0.2">
      <c r="A165" s="88"/>
    </row>
    <row r="166" spans="1:1" ht="21.75" customHeight="1" x14ac:dyDescent="0.2">
      <c r="A166" s="88"/>
    </row>
    <row r="167" spans="1:1" ht="12" customHeight="1" x14ac:dyDescent="0.2">
      <c r="A167" s="88"/>
    </row>
    <row r="168" spans="1:1" ht="21.75" customHeight="1" x14ac:dyDescent="0.2">
      <c r="A168" s="88"/>
    </row>
    <row r="169" spans="1:1" ht="21.75" customHeight="1" x14ac:dyDescent="0.2">
      <c r="A169" s="88"/>
    </row>
    <row r="170" spans="1:1" ht="12" customHeight="1" x14ac:dyDescent="0.2">
      <c r="A170" s="88"/>
    </row>
    <row r="171" spans="1:1" ht="21.75" customHeight="1" x14ac:dyDescent="0.2">
      <c r="A171" s="88"/>
    </row>
    <row r="172" spans="1:1" ht="21.75" customHeight="1" x14ac:dyDescent="0.2">
      <c r="A172" s="88"/>
    </row>
    <row r="173" spans="1:1" ht="9.75" customHeight="1" x14ac:dyDescent="0.2">
      <c r="A173" s="88"/>
    </row>
    <row r="174" spans="1:1" ht="21.75" customHeight="1" x14ac:dyDescent="0.2">
      <c r="A174" s="88"/>
    </row>
    <row r="175" spans="1:1" ht="21.75" customHeight="1" x14ac:dyDescent="0.2">
      <c r="A175" s="88"/>
    </row>
    <row r="176" spans="1:1" ht="21.75" customHeight="1" x14ac:dyDescent="0.2">
      <c r="A176" s="88"/>
    </row>
    <row r="177" spans="1:2" ht="21.75" customHeight="1" x14ac:dyDescent="0.2">
      <c r="A177" s="88"/>
    </row>
    <row r="178" spans="1:2" ht="18" customHeight="1" x14ac:dyDescent="0.2">
      <c r="A178" s="88"/>
    </row>
    <row r="179" spans="1:2" ht="21.75" customHeight="1" x14ac:dyDescent="0.2">
      <c r="A179" s="88"/>
    </row>
    <row r="180" spans="1:2" ht="21.75" customHeight="1" x14ac:dyDescent="0.2">
      <c r="A180" s="88"/>
    </row>
    <row r="181" spans="1:2" ht="21.75" customHeight="1" x14ac:dyDescent="0.2">
      <c r="A181" s="88"/>
    </row>
    <row r="182" spans="1:2" ht="9.75" customHeight="1" x14ac:dyDescent="0.2">
      <c r="A182" s="88"/>
    </row>
    <row r="183" spans="1:2" ht="21.75" customHeight="1" x14ac:dyDescent="0.2">
      <c r="A183" s="88"/>
    </row>
    <row r="184" spans="1:2" ht="21.75" customHeight="1" x14ac:dyDescent="0.2">
      <c r="A184" s="131"/>
      <c r="B184" s="121"/>
    </row>
    <row r="185" spans="1:2" ht="9.75" customHeight="1" x14ac:dyDescent="0.2">
      <c r="A185" s="131"/>
      <c r="B185" s="121"/>
    </row>
    <row r="186" spans="1:2" ht="21.75" customHeight="1" x14ac:dyDescent="0.2">
      <c r="A186" s="131"/>
      <c r="B186" s="121"/>
    </row>
    <row r="187" spans="1:2" ht="21.75" customHeight="1" x14ac:dyDescent="0.2">
      <c r="A187" s="131"/>
      <c r="B187" s="121"/>
    </row>
    <row r="188" spans="1:2" ht="9.75" customHeight="1" x14ac:dyDescent="0.2">
      <c r="A188" s="131"/>
      <c r="B188" s="121"/>
    </row>
    <row r="189" spans="1:2" ht="21.75" customHeight="1" x14ac:dyDescent="0.2">
      <c r="A189" s="131"/>
      <c r="B189" s="121"/>
    </row>
    <row r="190" spans="1:2" ht="21.75" customHeight="1" x14ac:dyDescent="0.2">
      <c r="A190" s="131"/>
      <c r="B190" s="121"/>
    </row>
    <row r="191" spans="1:2" ht="9.75" customHeight="1" x14ac:dyDescent="0.2">
      <c r="A191" s="131"/>
      <c r="B191" s="121"/>
    </row>
    <row r="192" spans="1:2" ht="21.75" customHeight="1" x14ac:dyDescent="0.2">
      <c r="A192" s="131"/>
      <c r="B192" s="121"/>
    </row>
    <row r="193" spans="1:2" ht="21.75" customHeight="1" x14ac:dyDescent="0.2">
      <c r="A193" s="131"/>
      <c r="B193" s="121"/>
    </row>
    <row r="194" spans="1:2" ht="9.75" customHeight="1" x14ac:dyDescent="0.2">
      <c r="A194" s="131"/>
      <c r="B194" s="121"/>
    </row>
    <row r="195" spans="1:2" ht="21.75" customHeight="1" x14ac:dyDescent="0.2">
      <c r="A195" s="131"/>
      <c r="B195" s="121"/>
    </row>
    <row r="196" spans="1:2" ht="21.75" customHeight="1" x14ac:dyDescent="0.2">
      <c r="A196" s="131"/>
      <c r="B196" s="121"/>
    </row>
    <row r="197" spans="1:2" ht="9.75" customHeight="1" x14ac:dyDescent="0.2">
      <c r="A197" s="131"/>
      <c r="B197" s="121"/>
    </row>
    <row r="198" spans="1:2" ht="21.75" customHeight="1" x14ac:dyDescent="0.2">
      <c r="A198" s="131"/>
      <c r="B198" s="121"/>
    </row>
    <row r="199" spans="1:2" ht="21.75" customHeight="1" x14ac:dyDescent="0.2">
      <c r="A199" s="132"/>
      <c r="B199" s="121"/>
    </row>
    <row r="200" spans="1:2" ht="9.75" customHeight="1" x14ac:dyDescent="0.2">
      <c r="A200" s="132"/>
      <c r="B200" s="121"/>
    </row>
    <row r="201" spans="1:2" ht="21.75" customHeight="1" x14ac:dyDescent="0.2">
      <c r="A201" s="131"/>
      <c r="B201" s="121"/>
    </row>
    <row r="202" spans="1:2" ht="21.75" customHeight="1" x14ac:dyDescent="0.2">
      <c r="A202" s="132"/>
      <c r="B202" s="121"/>
    </row>
    <row r="203" spans="1:2" ht="9.75" customHeight="1" x14ac:dyDescent="0.2">
      <c r="A203" s="132"/>
      <c r="B203" s="97"/>
    </row>
    <row r="204" spans="1:2" ht="18" customHeight="1" x14ac:dyDescent="0.2">
      <c r="A204" s="132"/>
      <c r="B204" s="97"/>
    </row>
    <row r="205" spans="1:2" ht="18" customHeight="1" x14ac:dyDescent="0.2">
      <c r="A205" s="131"/>
      <c r="B205" s="133"/>
    </row>
    <row r="206" spans="1:2" ht="21.75" customHeight="1" x14ac:dyDescent="0.2">
      <c r="A206" s="131"/>
      <c r="B206" s="93"/>
    </row>
    <row r="207" spans="1:2" ht="21.75" customHeight="1" x14ac:dyDescent="0.2">
      <c r="A207" s="131"/>
      <c r="B207" s="121"/>
    </row>
    <row r="208" spans="1:2" ht="21.75" customHeight="1" x14ac:dyDescent="0.2">
      <c r="A208" s="131"/>
      <c r="B208" s="121"/>
    </row>
    <row r="209" spans="1:2" ht="9.75" customHeight="1" x14ac:dyDescent="0.2">
      <c r="A209" s="131"/>
      <c r="B209" s="121"/>
    </row>
    <row r="210" spans="1:2" ht="21.75" customHeight="1" x14ac:dyDescent="0.2">
      <c r="A210" s="131"/>
      <c r="B210" s="121"/>
    </row>
    <row r="211" spans="1:2" ht="21.75" customHeight="1" x14ac:dyDescent="0.2">
      <c r="A211" s="131"/>
      <c r="B211" s="121"/>
    </row>
    <row r="212" spans="1:2" ht="9.75" customHeight="1" x14ac:dyDescent="0.2">
      <c r="A212" s="131"/>
      <c r="B212" s="121"/>
    </row>
    <row r="213" spans="1:2" ht="21.75" customHeight="1" x14ac:dyDescent="0.2">
      <c r="A213" s="131"/>
      <c r="B213" s="121"/>
    </row>
    <row r="214" spans="1:2" ht="21.75" customHeight="1" x14ac:dyDescent="0.2">
      <c r="A214" s="131"/>
      <c r="B214" s="121"/>
    </row>
    <row r="215" spans="1:2" ht="9.75" customHeight="1" x14ac:dyDescent="0.2">
      <c r="A215" s="131"/>
      <c r="B215" s="121"/>
    </row>
    <row r="216" spans="1:2" ht="21.75" customHeight="1" x14ac:dyDescent="0.2">
      <c r="A216" s="131"/>
      <c r="B216" s="121"/>
    </row>
    <row r="217" spans="1:2" ht="21.75" customHeight="1" x14ac:dyDescent="0.2">
      <c r="A217" s="131"/>
      <c r="B217" s="121"/>
    </row>
    <row r="218" spans="1:2" ht="9.75" customHeight="1" x14ac:dyDescent="0.2">
      <c r="A218" s="131"/>
      <c r="B218" s="121"/>
    </row>
    <row r="219" spans="1:2" ht="21.75" customHeight="1" x14ac:dyDescent="0.2">
      <c r="A219" s="131"/>
      <c r="B219" s="121"/>
    </row>
    <row r="220" spans="1:2" ht="21.75" customHeight="1" x14ac:dyDescent="0.2">
      <c r="A220" s="131"/>
      <c r="B220" s="121"/>
    </row>
    <row r="221" spans="1:2" ht="9.75" customHeight="1" x14ac:dyDescent="0.2">
      <c r="A221" s="131"/>
      <c r="B221" s="121"/>
    </row>
    <row r="222" spans="1:2" ht="21.75" customHeight="1" x14ac:dyDescent="0.2">
      <c r="A222" s="131"/>
      <c r="B222" s="121"/>
    </row>
    <row r="223" spans="1:2" ht="21.75" customHeight="1" x14ac:dyDescent="0.2">
      <c r="A223" s="131"/>
      <c r="B223" s="121"/>
    </row>
    <row r="224" spans="1:2" ht="9.75" customHeight="1" x14ac:dyDescent="0.2">
      <c r="A224" s="131"/>
      <c r="B224" s="121"/>
    </row>
    <row r="225" spans="1:2" ht="21.75" customHeight="1" x14ac:dyDescent="0.2">
      <c r="A225" s="131"/>
      <c r="B225" s="121"/>
    </row>
    <row r="226" spans="1:2" ht="21.75" customHeight="1" x14ac:dyDescent="0.2">
      <c r="A226" s="132"/>
      <c r="B226" s="121"/>
    </row>
    <row r="227" spans="1:2" ht="9.75" customHeight="1" x14ac:dyDescent="0.2">
      <c r="A227" s="132"/>
      <c r="B227" s="121"/>
    </row>
    <row r="228" spans="1:2" ht="21.75" customHeight="1" x14ac:dyDescent="0.2">
      <c r="A228" s="131"/>
      <c r="B228" s="121"/>
    </row>
    <row r="229" spans="1:2" ht="21.75" customHeight="1" x14ac:dyDescent="0.2">
      <c r="A229" s="132"/>
      <c r="B229" s="121"/>
    </row>
    <row r="230" spans="1:2" ht="9.75" customHeight="1" x14ac:dyDescent="0.2">
      <c r="A230" s="132"/>
      <c r="B230" s="97"/>
    </row>
    <row r="231" spans="1:2" ht="18" customHeight="1" x14ac:dyDescent="0.2">
      <c r="A231" s="132"/>
      <c r="B231" s="134"/>
    </row>
    <row r="232" spans="1:2" ht="18" customHeight="1" x14ac:dyDescent="0.2">
      <c r="A232" s="132"/>
      <c r="B232" s="135"/>
    </row>
    <row r="233" spans="1:2" ht="18" customHeight="1" x14ac:dyDescent="0.2">
      <c r="A233" s="132"/>
      <c r="B233" s="135"/>
    </row>
    <row r="234" spans="1:2" ht="18" customHeight="1" x14ac:dyDescent="0.2">
      <c r="A234" s="131"/>
      <c r="B234" s="133"/>
    </row>
    <row r="235" spans="1:2" ht="21.75" customHeight="1" x14ac:dyDescent="0.2">
      <c r="A235" s="131"/>
      <c r="B235" s="93"/>
    </row>
    <row r="236" spans="1:2" ht="21.75" customHeight="1" x14ac:dyDescent="0.2">
      <c r="A236" s="131"/>
      <c r="B236" s="121"/>
    </row>
    <row r="237" spans="1:2" ht="21.75" customHeight="1" x14ac:dyDescent="0.2">
      <c r="A237" s="131"/>
      <c r="B237" s="121"/>
    </row>
    <row r="238" spans="1:2" ht="9.75" customHeight="1" x14ac:dyDescent="0.2">
      <c r="A238" s="131"/>
      <c r="B238" s="121"/>
    </row>
    <row r="239" spans="1:2" ht="21.75" customHeight="1" x14ac:dyDescent="0.2">
      <c r="A239" s="131"/>
      <c r="B239" s="121"/>
    </row>
    <row r="240" spans="1:2" ht="21.75" customHeight="1" x14ac:dyDescent="0.2">
      <c r="A240" s="131"/>
      <c r="B240" s="121"/>
    </row>
    <row r="241" spans="1:2" ht="9.75" customHeight="1" x14ac:dyDescent="0.2">
      <c r="A241" s="131"/>
      <c r="B241" s="121"/>
    </row>
    <row r="242" spans="1:2" ht="21.75" customHeight="1" x14ac:dyDescent="0.2">
      <c r="A242" s="131"/>
      <c r="B242" s="121"/>
    </row>
    <row r="243" spans="1:2" ht="21.75" customHeight="1" x14ac:dyDescent="0.2">
      <c r="A243" s="131"/>
      <c r="B243" s="121"/>
    </row>
    <row r="244" spans="1:2" ht="9.75" customHeight="1" x14ac:dyDescent="0.2">
      <c r="A244" s="131"/>
      <c r="B244" s="121"/>
    </row>
    <row r="245" spans="1:2" ht="21.75" customHeight="1" x14ac:dyDescent="0.2">
      <c r="A245" s="131"/>
      <c r="B245" s="121"/>
    </row>
    <row r="246" spans="1:2" ht="21.75" customHeight="1" x14ac:dyDescent="0.2">
      <c r="A246" s="131"/>
      <c r="B246" s="121"/>
    </row>
    <row r="247" spans="1:2" ht="9.75" customHeight="1" x14ac:dyDescent="0.2">
      <c r="A247" s="131"/>
      <c r="B247" s="121"/>
    </row>
    <row r="248" spans="1:2" ht="21.75" customHeight="1" x14ac:dyDescent="0.2">
      <c r="A248" s="131"/>
      <c r="B248" s="121"/>
    </row>
    <row r="249" spans="1:2" ht="21.75" customHeight="1" x14ac:dyDescent="0.2">
      <c r="A249" s="131"/>
      <c r="B249" s="121"/>
    </row>
    <row r="250" spans="1:2" ht="9.75" customHeight="1" x14ac:dyDescent="0.2">
      <c r="A250" s="131"/>
      <c r="B250" s="121"/>
    </row>
    <row r="251" spans="1:2" ht="21.75" customHeight="1" x14ac:dyDescent="0.2">
      <c r="A251" s="131"/>
      <c r="B251" s="121"/>
    </row>
    <row r="252" spans="1:2" ht="21.75" customHeight="1" x14ac:dyDescent="0.2">
      <c r="A252" s="131"/>
      <c r="B252" s="121"/>
    </row>
    <row r="253" spans="1:2" ht="9.75" customHeight="1" x14ac:dyDescent="0.2">
      <c r="A253" s="131"/>
      <c r="B253" s="121"/>
    </row>
    <row r="254" spans="1:2" ht="21.75" customHeight="1" x14ac:dyDescent="0.2">
      <c r="A254" s="131"/>
      <c r="B254" s="121"/>
    </row>
    <row r="255" spans="1:2" ht="21.75" customHeight="1" x14ac:dyDescent="0.2">
      <c r="A255" s="132"/>
      <c r="B255" s="121"/>
    </row>
    <row r="256" spans="1:2" ht="9.75" customHeight="1" x14ac:dyDescent="0.2">
      <c r="A256" s="132"/>
      <c r="B256" s="121"/>
    </row>
    <row r="257" spans="1:2" ht="21.75" customHeight="1" x14ac:dyDescent="0.2">
      <c r="A257" s="131"/>
      <c r="B257" s="121"/>
    </row>
    <row r="258" spans="1:2" ht="21.75" customHeight="1" x14ac:dyDescent="0.2">
      <c r="A258" s="132"/>
      <c r="B258" s="121"/>
    </row>
    <row r="259" spans="1:2" ht="9.75" customHeight="1" x14ac:dyDescent="0.2">
      <c r="A259" s="132"/>
      <c r="B259" s="121"/>
    </row>
    <row r="260" spans="1:2" ht="18" customHeight="1" x14ac:dyDescent="0.2">
      <c r="A260" s="132"/>
      <c r="B260" s="134"/>
    </row>
    <row r="261" spans="1:2" ht="18" customHeight="1" x14ac:dyDescent="0.2">
      <c r="A261" s="132"/>
      <c r="B261" s="135"/>
    </row>
    <row r="262" spans="1:2" ht="18" customHeight="1" x14ac:dyDescent="0.2">
      <c r="A262" s="132"/>
      <c r="B262" s="135"/>
    </row>
    <row r="263" spans="1:2" ht="18" customHeight="1" x14ac:dyDescent="0.2">
      <c r="A263" s="131"/>
      <c r="B263" s="133"/>
    </row>
    <row r="264" spans="1:2" ht="21.75" customHeight="1" x14ac:dyDescent="0.2">
      <c r="A264" s="131"/>
      <c r="B264" s="93"/>
    </row>
    <row r="265" spans="1:2" ht="21.75" customHeight="1" x14ac:dyDescent="0.2">
      <c r="A265" s="131"/>
      <c r="B265" s="121"/>
    </row>
    <row r="266" spans="1:2" ht="21.75" customHeight="1" x14ac:dyDescent="0.2">
      <c r="A266" s="131"/>
      <c r="B266" s="121"/>
    </row>
    <row r="267" spans="1:2" ht="9.75" customHeight="1" x14ac:dyDescent="0.2">
      <c r="A267" s="131"/>
      <c r="B267" s="121"/>
    </row>
    <row r="268" spans="1:2" ht="21.75" customHeight="1" x14ac:dyDescent="0.2">
      <c r="A268" s="131"/>
      <c r="B268" s="121"/>
    </row>
    <row r="269" spans="1:2" ht="21.75" customHeight="1" x14ac:dyDescent="0.2">
      <c r="A269" s="131"/>
      <c r="B269" s="121"/>
    </row>
    <row r="270" spans="1:2" ht="9.75" customHeight="1" x14ac:dyDescent="0.2">
      <c r="A270" s="131"/>
      <c r="B270" s="121"/>
    </row>
    <row r="271" spans="1:2" ht="21.75" customHeight="1" x14ac:dyDescent="0.2">
      <c r="A271" s="131"/>
      <c r="B271" s="121"/>
    </row>
    <row r="272" spans="1:2" ht="21.75" customHeight="1" x14ac:dyDescent="0.2">
      <c r="A272" s="131"/>
      <c r="B272" s="121"/>
    </row>
    <row r="273" spans="1:2" ht="9.75" customHeight="1" x14ac:dyDescent="0.2">
      <c r="A273" s="131"/>
      <c r="B273" s="121"/>
    </row>
    <row r="274" spans="1:2" ht="21.75" customHeight="1" x14ac:dyDescent="0.2">
      <c r="A274" s="131"/>
      <c r="B274" s="121"/>
    </row>
    <row r="275" spans="1:2" ht="21.75" customHeight="1" x14ac:dyDescent="0.2">
      <c r="A275" s="131"/>
      <c r="B275" s="121"/>
    </row>
    <row r="276" spans="1:2" ht="9.75" customHeight="1" x14ac:dyDescent="0.2">
      <c r="A276" s="131"/>
      <c r="B276" s="121"/>
    </row>
    <row r="277" spans="1:2" ht="21.75" customHeight="1" x14ac:dyDescent="0.2">
      <c r="A277" s="131"/>
      <c r="B277" s="121"/>
    </row>
    <row r="278" spans="1:2" ht="21.75" customHeight="1" x14ac:dyDescent="0.2">
      <c r="A278" s="131"/>
      <c r="B278" s="121"/>
    </row>
    <row r="279" spans="1:2" ht="9.75" customHeight="1" x14ac:dyDescent="0.2">
      <c r="A279" s="131"/>
      <c r="B279" s="121"/>
    </row>
    <row r="280" spans="1:2" ht="21.75" customHeight="1" x14ac:dyDescent="0.2">
      <c r="A280" s="131"/>
      <c r="B280" s="121"/>
    </row>
    <row r="281" spans="1:2" ht="21.75" customHeight="1" x14ac:dyDescent="0.2">
      <c r="A281" s="131"/>
      <c r="B281" s="121"/>
    </row>
    <row r="282" spans="1:2" ht="9.75" customHeight="1" x14ac:dyDescent="0.2">
      <c r="A282" s="131"/>
      <c r="B282" s="121"/>
    </row>
    <row r="283" spans="1:2" ht="21.75" customHeight="1" x14ac:dyDescent="0.2">
      <c r="A283" s="131"/>
      <c r="B283" s="121"/>
    </row>
    <row r="284" spans="1:2" ht="21.75" customHeight="1" x14ac:dyDescent="0.2">
      <c r="A284" s="131"/>
      <c r="B284" s="121"/>
    </row>
    <row r="285" spans="1:2" ht="21.75" customHeight="1" x14ac:dyDescent="0.2">
      <c r="A285" s="132"/>
      <c r="B285" s="97"/>
    </row>
    <row r="286" spans="1:2" ht="9.75" customHeight="1" x14ac:dyDescent="0.2">
      <c r="A286" s="132"/>
      <c r="B286" s="97"/>
    </row>
    <row r="287" spans="1:2" ht="15" customHeight="1" x14ac:dyDescent="0.2">
      <c r="A287" s="132"/>
      <c r="B287" s="97"/>
    </row>
    <row r="288" spans="1:2" ht="15" customHeight="1" x14ac:dyDescent="0.2">
      <c r="A288" s="132"/>
      <c r="B288" s="97"/>
    </row>
    <row r="289" spans="1:2" ht="15" customHeight="1" x14ac:dyDescent="0.2">
      <c r="A289" s="132"/>
      <c r="B289" s="97"/>
    </row>
    <row r="290" spans="1:2" ht="15" customHeight="1" x14ac:dyDescent="0.2">
      <c r="A290" s="132"/>
      <c r="B290" s="97"/>
    </row>
    <row r="291" spans="1:2" ht="15" customHeight="1" x14ac:dyDescent="0.2">
      <c r="A291" s="132"/>
      <c r="B291" s="97"/>
    </row>
    <row r="292" spans="1:2" ht="15" customHeight="1" x14ac:dyDescent="0.2">
      <c r="A292" s="132"/>
      <c r="B292" s="97"/>
    </row>
    <row r="293" spans="1:2" ht="15" customHeight="1" x14ac:dyDescent="0.2">
      <c r="A293" s="132"/>
      <c r="B293" s="97"/>
    </row>
    <row r="294" spans="1:2" ht="15" customHeight="1" x14ac:dyDescent="0.2">
      <c r="A294" s="132"/>
      <c r="B294" s="97"/>
    </row>
    <row r="295" spans="1:2" ht="15" customHeight="1" x14ac:dyDescent="0.2">
      <c r="A295" s="131"/>
      <c r="B295" s="133"/>
    </row>
    <row r="296" spans="1:2" ht="15" customHeight="1" x14ac:dyDescent="0.2">
      <c r="A296" s="131"/>
      <c r="B296" s="93"/>
    </row>
    <row r="297" spans="1:2" ht="15" customHeight="1" x14ac:dyDescent="0.2">
      <c r="A297" s="131"/>
      <c r="B297" s="121"/>
    </row>
    <row r="298" spans="1:2" ht="15" customHeight="1" x14ac:dyDescent="0.2">
      <c r="A298" s="131"/>
      <c r="B298" s="121"/>
    </row>
    <row r="299" spans="1:2" ht="15" customHeight="1" x14ac:dyDescent="0.2">
      <c r="A299" s="131"/>
      <c r="B299" s="121"/>
    </row>
    <row r="300" spans="1:2" ht="15" customHeight="1" x14ac:dyDescent="0.2">
      <c r="A300" s="131"/>
      <c r="B300" s="121"/>
    </row>
    <row r="301" spans="1:2" ht="15" customHeight="1" x14ac:dyDescent="0.2">
      <c r="A301" s="131"/>
      <c r="B301" s="121"/>
    </row>
    <row r="302" spans="1:2" ht="15" customHeight="1" x14ac:dyDescent="0.2">
      <c r="A302" s="131"/>
      <c r="B302" s="121"/>
    </row>
    <row r="303" spans="1:2" ht="15" customHeight="1" x14ac:dyDescent="0.2">
      <c r="A303" s="131"/>
      <c r="B303" s="121"/>
    </row>
    <row r="304" spans="1:2" ht="15" customHeight="1" x14ac:dyDescent="0.2">
      <c r="A304" s="131"/>
      <c r="B304" s="121"/>
    </row>
    <row r="305" spans="1:2" ht="15" customHeight="1" x14ac:dyDescent="0.2">
      <c r="A305" s="131"/>
      <c r="B305" s="121"/>
    </row>
    <row r="306" spans="1:2" ht="15" customHeight="1" x14ac:dyDescent="0.2">
      <c r="A306" s="131"/>
      <c r="B306" s="121"/>
    </row>
    <row r="307" spans="1:2" ht="15" customHeight="1" x14ac:dyDescent="0.2">
      <c r="A307" s="131"/>
      <c r="B307" s="121"/>
    </row>
    <row r="308" spans="1:2" ht="15" customHeight="1" x14ac:dyDescent="0.2">
      <c r="A308" s="131"/>
      <c r="B308" s="121"/>
    </row>
    <row r="309" spans="1:2" ht="15" customHeight="1" x14ac:dyDescent="0.2">
      <c r="A309" s="131"/>
      <c r="B309" s="121"/>
    </row>
    <row r="310" spans="1:2" ht="15" customHeight="1" x14ac:dyDescent="0.2">
      <c r="A310" s="131"/>
      <c r="B310" s="121"/>
    </row>
    <row r="311" spans="1:2" ht="15" customHeight="1" x14ac:dyDescent="0.2">
      <c r="A311" s="131"/>
      <c r="B311" s="121"/>
    </row>
    <row r="312" spans="1:2" ht="15" customHeight="1" x14ac:dyDescent="0.2">
      <c r="A312" s="131"/>
      <c r="B312" s="121"/>
    </row>
    <row r="313" spans="1:2" ht="15" customHeight="1" x14ac:dyDescent="0.2">
      <c r="A313" s="131"/>
      <c r="B313" s="121"/>
    </row>
    <row r="314" spans="1:2" ht="15" customHeight="1" x14ac:dyDescent="0.2">
      <c r="A314" s="131"/>
      <c r="B314" s="121"/>
    </row>
    <row r="315" spans="1:2" ht="15" customHeight="1" x14ac:dyDescent="0.2">
      <c r="A315" s="131"/>
      <c r="B315" s="121"/>
    </row>
    <row r="316" spans="1:2" ht="15" customHeight="1" x14ac:dyDescent="0.2">
      <c r="A316" s="132"/>
      <c r="B316" s="121"/>
    </row>
    <row r="317" spans="1:2" ht="15" customHeight="1" x14ac:dyDescent="0.2">
      <c r="A317" s="132"/>
      <c r="B317" s="121"/>
    </row>
    <row r="318" spans="1:2" ht="15" customHeight="1" x14ac:dyDescent="0.2">
      <c r="A318" s="131"/>
      <c r="B318" s="121"/>
    </row>
    <row r="319" spans="1:2" ht="15" customHeight="1" x14ac:dyDescent="0.2">
      <c r="A319" s="132"/>
      <c r="B319" s="121"/>
    </row>
    <row r="320" spans="1:2" ht="15" customHeight="1" x14ac:dyDescent="0.2">
      <c r="A320" s="132"/>
      <c r="B320" s="97"/>
    </row>
    <row r="321" spans="1:2" ht="15" customHeight="1" x14ac:dyDescent="0.2">
      <c r="A321" s="132"/>
      <c r="B321" s="97"/>
    </row>
    <row r="322" spans="1:2" ht="15" customHeight="1" x14ac:dyDescent="0.2">
      <c r="A322" s="131"/>
      <c r="B322" s="133"/>
    </row>
    <row r="323" spans="1:2" ht="15" customHeight="1" x14ac:dyDescent="0.2">
      <c r="A323" s="131"/>
      <c r="B323" s="93"/>
    </row>
    <row r="324" spans="1:2" ht="15" customHeight="1" x14ac:dyDescent="0.2">
      <c r="A324" s="131"/>
      <c r="B324" s="121"/>
    </row>
    <row r="325" spans="1:2" ht="15" customHeight="1" x14ac:dyDescent="0.2">
      <c r="A325" s="131"/>
      <c r="B325" s="121"/>
    </row>
    <row r="326" spans="1:2" ht="15" customHeight="1" x14ac:dyDescent="0.2">
      <c r="A326" s="131"/>
      <c r="B326" s="121"/>
    </row>
    <row r="327" spans="1:2" ht="15" customHeight="1" x14ac:dyDescent="0.2">
      <c r="A327" s="131"/>
      <c r="B327" s="121"/>
    </row>
    <row r="328" spans="1:2" ht="15" customHeight="1" x14ac:dyDescent="0.2">
      <c r="A328" s="131"/>
      <c r="B328" s="121"/>
    </row>
    <row r="329" spans="1:2" ht="15" customHeight="1" x14ac:dyDescent="0.2">
      <c r="A329" s="131"/>
      <c r="B329" s="121"/>
    </row>
    <row r="330" spans="1:2" ht="15" customHeight="1" x14ac:dyDescent="0.2">
      <c r="A330" s="131"/>
      <c r="B330" s="121"/>
    </row>
    <row r="331" spans="1:2" ht="15" customHeight="1" x14ac:dyDescent="0.2">
      <c r="A331" s="131"/>
      <c r="B331" s="121"/>
    </row>
    <row r="332" spans="1:2" ht="15" customHeight="1" x14ac:dyDescent="0.2">
      <c r="A332" s="131"/>
      <c r="B332" s="121"/>
    </row>
    <row r="333" spans="1:2" ht="15" customHeight="1" x14ac:dyDescent="0.2">
      <c r="A333" s="131"/>
      <c r="B333" s="121"/>
    </row>
    <row r="334" spans="1:2" ht="15" customHeight="1" x14ac:dyDescent="0.2">
      <c r="A334" s="131"/>
      <c r="B334" s="121"/>
    </row>
    <row r="335" spans="1:2" ht="15" customHeight="1" x14ac:dyDescent="0.2">
      <c r="A335" s="131"/>
      <c r="B335" s="121"/>
    </row>
    <row r="336" spans="1:2" ht="15" customHeight="1" x14ac:dyDescent="0.2">
      <c r="A336" s="131"/>
      <c r="B336" s="121"/>
    </row>
    <row r="337" spans="1:2" ht="15" customHeight="1" x14ac:dyDescent="0.2">
      <c r="A337" s="131"/>
      <c r="B337" s="121"/>
    </row>
    <row r="338" spans="1:2" ht="15" customHeight="1" x14ac:dyDescent="0.2">
      <c r="A338" s="131"/>
      <c r="B338" s="121"/>
    </row>
    <row r="339" spans="1:2" ht="15" customHeight="1" x14ac:dyDescent="0.2">
      <c r="A339" s="131"/>
      <c r="B339" s="121"/>
    </row>
    <row r="340" spans="1:2" ht="15" customHeight="1" x14ac:dyDescent="0.2">
      <c r="A340" s="131"/>
      <c r="B340" s="121"/>
    </row>
    <row r="341" spans="1:2" ht="15" customHeight="1" x14ac:dyDescent="0.2">
      <c r="A341" s="131"/>
      <c r="B341" s="121"/>
    </row>
    <row r="342" spans="1:2" ht="15" customHeight="1" x14ac:dyDescent="0.2">
      <c r="A342" s="131"/>
      <c r="B342" s="121"/>
    </row>
    <row r="343" spans="1:2" ht="15" customHeight="1" x14ac:dyDescent="0.2">
      <c r="A343" s="132"/>
      <c r="B343" s="121"/>
    </row>
    <row r="344" spans="1:2" ht="15" customHeight="1" x14ac:dyDescent="0.2">
      <c r="A344" s="132"/>
      <c r="B344" s="121"/>
    </row>
    <row r="345" spans="1:2" ht="15" customHeight="1" x14ac:dyDescent="0.2">
      <c r="A345" s="131"/>
      <c r="B345" s="121"/>
    </row>
    <row r="346" spans="1:2" ht="15" customHeight="1" x14ac:dyDescent="0.2">
      <c r="A346" s="132"/>
      <c r="B346" s="121"/>
    </row>
    <row r="347" spans="1:2" ht="15" customHeight="1" x14ac:dyDescent="0.2">
      <c r="A347" s="132"/>
      <c r="B347" s="97"/>
    </row>
    <row r="348" spans="1:2" ht="15" customHeight="1" x14ac:dyDescent="0.2">
      <c r="A348" s="132"/>
      <c r="B348" s="134"/>
    </row>
    <row r="349" spans="1:2" ht="15" customHeight="1" x14ac:dyDescent="0.2">
      <c r="A349" s="132"/>
      <c r="B349" s="135"/>
    </row>
    <row r="350" spans="1:2" ht="15" customHeight="1" x14ac:dyDescent="0.2">
      <c r="A350" s="132"/>
      <c r="B350" s="135"/>
    </row>
    <row r="351" spans="1:2" ht="15" customHeight="1" x14ac:dyDescent="0.2">
      <c r="A351" s="131"/>
      <c r="B351" s="133"/>
    </row>
    <row r="352" spans="1:2" ht="15" customHeight="1" x14ac:dyDescent="0.2">
      <c r="A352" s="131"/>
      <c r="B352" s="93"/>
    </row>
    <row r="353" spans="1:2" ht="15" customHeight="1" x14ac:dyDescent="0.2">
      <c r="A353" s="131"/>
      <c r="B353" s="121"/>
    </row>
    <row r="354" spans="1:2" ht="15" customHeight="1" x14ac:dyDescent="0.2">
      <c r="A354" s="131"/>
      <c r="B354" s="121"/>
    </row>
    <row r="355" spans="1:2" ht="15" customHeight="1" x14ac:dyDescent="0.2">
      <c r="A355" s="131"/>
      <c r="B355" s="121"/>
    </row>
    <row r="356" spans="1:2" ht="15" customHeight="1" x14ac:dyDescent="0.2">
      <c r="A356" s="131"/>
      <c r="B356" s="121"/>
    </row>
    <row r="357" spans="1:2" ht="15" customHeight="1" x14ac:dyDescent="0.2">
      <c r="A357" s="131"/>
      <c r="B357" s="121"/>
    </row>
    <row r="358" spans="1:2" ht="15" customHeight="1" x14ac:dyDescent="0.2">
      <c r="A358" s="131"/>
      <c r="B358" s="121"/>
    </row>
    <row r="359" spans="1:2" ht="15" customHeight="1" x14ac:dyDescent="0.2">
      <c r="A359" s="131"/>
      <c r="B359" s="121"/>
    </row>
    <row r="360" spans="1:2" ht="15" customHeight="1" x14ac:dyDescent="0.2">
      <c r="A360" s="131"/>
      <c r="B360" s="121"/>
    </row>
    <row r="361" spans="1:2" ht="15" customHeight="1" x14ac:dyDescent="0.2">
      <c r="A361" s="131"/>
      <c r="B361" s="121"/>
    </row>
    <row r="362" spans="1:2" ht="15" customHeight="1" x14ac:dyDescent="0.2">
      <c r="A362" s="131"/>
      <c r="B362" s="121"/>
    </row>
    <row r="363" spans="1:2" ht="15" customHeight="1" x14ac:dyDescent="0.2">
      <c r="A363" s="131"/>
      <c r="B363" s="121"/>
    </row>
    <row r="364" spans="1:2" ht="15" customHeight="1" x14ac:dyDescent="0.2">
      <c r="A364" s="131"/>
      <c r="B364" s="121"/>
    </row>
    <row r="365" spans="1:2" ht="15" customHeight="1" x14ac:dyDescent="0.2">
      <c r="A365" s="131"/>
      <c r="B365" s="121"/>
    </row>
    <row r="366" spans="1:2" ht="15" customHeight="1" x14ac:dyDescent="0.2">
      <c r="A366" s="131"/>
      <c r="B366" s="121"/>
    </row>
    <row r="367" spans="1:2" ht="15" customHeight="1" x14ac:dyDescent="0.2">
      <c r="A367" s="131"/>
      <c r="B367" s="121"/>
    </row>
    <row r="368" spans="1:2" ht="15" customHeight="1" x14ac:dyDescent="0.2">
      <c r="A368" s="131"/>
      <c r="B368" s="121"/>
    </row>
    <row r="369" spans="1:2" ht="15" customHeight="1" x14ac:dyDescent="0.2">
      <c r="A369" s="131"/>
      <c r="B369" s="121"/>
    </row>
    <row r="370" spans="1:2" ht="15" customHeight="1" x14ac:dyDescent="0.2">
      <c r="A370" s="131"/>
      <c r="B370" s="121"/>
    </row>
    <row r="371" spans="1:2" ht="15" customHeight="1" x14ac:dyDescent="0.2">
      <c r="A371" s="131"/>
      <c r="B371" s="121"/>
    </row>
    <row r="372" spans="1:2" ht="15" customHeight="1" x14ac:dyDescent="0.2">
      <c r="A372" s="132"/>
      <c r="B372" s="121"/>
    </row>
    <row r="373" spans="1:2" ht="15" customHeight="1" x14ac:dyDescent="0.2">
      <c r="A373" s="132"/>
      <c r="B373" s="121"/>
    </row>
    <row r="374" spans="1:2" ht="15" customHeight="1" x14ac:dyDescent="0.2">
      <c r="A374" s="131"/>
      <c r="B374" s="121"/>
    </row>
    <row r="375" spans="1:2" ht="15" customHeight="1" x14ac:dyDescent="0.2">
      <c r="A375" s="132"/>
      <c r="B375" s="121"/>
    </row>
    <row r="376" spans="1:2" ht="15" customHeight="1" x14ac:dyDescent="0.2">
      <c r="A376" s="132"/>
      <c r="B376" s="121"/>
    </row>
    <row r="377" spans="1:2" ht="15" customHeight="1" x14ac:dyDescent="0.2">
      <c r="A377" s="132"/>
      <c r="B377" s="134"/>
    </row>
    <row r="378" spans="1:2" ht="15" customHeight="1" x14ac:dyDescent="0.2">
      <c r="A378" s="132"/>
      <c r="B378" s="135"/>
    </row>
    <row r="379" spans="1:2" ht="15" customHeight="1" x14ac:dyDescent="0.2">
      <c r="A379" s="132"/>
      <c r="B379" s="135"/>
    </row>
    <row r="380" spans="1:2" ht="15" customHeight="1" x14ac:dyDescent="0.2">
      <c r="A380" s="131"/>
      <c r="B380" s="133"/>
    </row>
    <row r="381" spans="1:2" ht="15" customHeight="1" x14ac:dyDescent="0.2">
      <c r="A381" s="131"/>
      <c r="B381" s="93"/>
    </row>
    <row r="382" spans="1:2" ht="15" customHeight="1" x14ac:dyDescent="0.2">
      <c r="A382" s="131"/>
      <c r="B382" s="121"/>
    </row>
    <row r="383" spans="1:2" ht="15" customHeight="1" x14ac:dyDescent="0.2">
      <c r="A383" s="131"/>
      <c r="B383" s="121"/>
    </row>
    <row r="384" spans="1:2" ht="15" customHeight="1" x14ac:dyDescent="0.2">
      <c r="A384" s="131"/>
      <c r="B384" s="121"/>
    </row>
    <row r="385" spans="1:2" ht="15" customHeight="1" x14ac:dyDescent="0.2">
      <c r="A385" s="131"/>
      <c r="B385" s="121"/>
    </row>
    <row r="386" spans="1:2" ht="15" customHeight="1" x14ac:dyDescent="0.2">
      <c r="A386" s="131"/>
      <c r="B386" s="121"/>
    </row>
    <row r="387" spans="1:2" ht="15" customHeight="1" x14ac:dyDescent="0.2">
      <c r="A387" s="131"/>
      <c r="B387" s="121"/>
    </row>
    <row r="388" spans="1:2" ht="15" customHeight="1" x14ac:dyDescent="0.2">
      <c r="A388" s="131"/>
      <c r="B388" s="121"/>
    </row>
    <row r="389" spans="1:2" ht="15" customHeight="1" x14ac:dyDescent="0.2">
      <c r="A389" s="131"/>
      <c r="B389" s="121"/>
    </row>
    <row r="390" spans="1:2" ht="15" customHeight="1" x14ac:dyDescent="0.2">
      <c r="A390" s="131"/>
      <c r="B390" s="121"/>
    </row>
    <row r="391" spans="1:2" ht="15" customHeight="1" x14ac:dyDescent="0.2">
      <c r="A391" s="131"/>
      <c r="B391" s="121"/>
    </row>
    <row r="392" spans="1:2" ht="15" customHeight="1" x14ac:dyDescent="0.2">
      <c r="A392" s="131"/>
      <c r="B392" s="121"/>
    </row>
    <row r="393" spans="1:2" ht="15" customHeight="1" x14ac:dyDescent="0.2">
      <c r="A393" s="131"/>
      <c r="B393" s="121"/>
    </row>
    <row r="394" spans="1:2" ht="15" customHeight="1" x14ac:dyDescent="0.2">
      <c r="A394" s="131"/>
      <c r="B394" s="121"/>
    </row>
    <row r="395" spans="1:2" ht="15" customHeight="1" x14ac:dyDescent="0.2">
      <c r="A395" s="131"/>
      <c r="B395" s="121"/>
    </row>
    <row r="396" spans="1:2" ht="15" customHeight="1" x14ac:dyDescent="0.2">
      <c r="A396" s="131"/>
      <c r="B396" s="121"/>
    </row>
    <row r="397" spans="1:2" ht="15" customHeight="1" x14ac:dyDescent="0.2">
      <c r="A397" s="131"/>
      <c r="B397" s="121"/>
    </row>
    <row r="398" spans="1:2" ht="15" customHeight="1" x14ac:dyDescent="0.2">
      <c r="A398" s="131"/>
      <c r="B398" s="121"/>
    </row>
    <row r="399" spans="1:2" ht="15" customHeight="1" x14ac:dyDescent="0.2">
      <c r="A399" s="131"/>
      <c r="B399" s="121"/>
    </row>
    <row r="400" spans="1:2" ht="15" customHeight="1" x14ac:dyDescent="0.2">
      <c r="A400" s="131"/>
      <c r="B400" s="121"/>
    </row>
    <row r="401" spans="1:2" ht="15" customHeight="1" x14ac:dyDescent="0.2">
      <c r="A401" s="131"/>
      <c r="B401" s="121"/>
    </row>
    <row r="402" spans="1:2" ht="15" customHeight="1" x14ac:dyDescent="0.2">
      <c r="A402" s="132"/>
      <c r="B402" s="97"/>
    </row>
    <row r="403" spans="1:2" ht="15" customHeight="1" x14ac:dyDescent="0.2">
      <c r="A403" s="132"/>
      <c r="B403" s="97"/>
    </row>
    <row r="404" spans="1:2" ht="15" customHeight="1" x14ac:dyDescent="0.2">
      <c r="A404" s="132"/>
      <c r="B404" s="134"/>
    </row>
    <row r="405" spans="1:2" ht="15" customHeight="1" x14ac:dyDescent="0.2">
      <c r="A405" s="132"/>
      <c r="B405" s="135"/>
    </row>
    <row r="406" spans="1:2" ht="15" customHeight="1" x14ac:dyDescent="0.2">
      <c r="A406" s="132"/>
      <c r="B406" s="135"/>
    </row>
    <row r="407" spans="1:2" ht="15" customHeight="1" x14ac:dyDescent="0.2">
      <c r="A407" s="131"/>
      <c r="B407" s="133"/>
    </row>
    <row r="408" spans="1:2" ht="15" customHeight="1" x14ac:dyDescent="0.2">
      <c r="A408" s="131"/>
      <c r="B408" s="93"/>
    </row>
    <row r="409" spans="1:2" ht="15" customHeight="1" x14ac:dyDescent="0.2">
      <c r="A409" s="131"/>
      <c r="B409" s="121"/>
    </row>
    <row r="410" spans="1:2" ht="15" customHeight="1" x14ac:dyDescent="0.2">
      <c r="A410" s="131"/>
      <c r="B410" s="121"/>
    </row>
    <row r="411" spans="1:2" ht="15" customHeight="1" x14ac:dyDescent="0.2">
      <c r="A411" s="131"/>
      <c r="B411" s="121"/>
    </row>
    <row r="412" spans="1:2" ht="15" customHeight="1" x14ac:dyDescent="0.2">
      <c r="A412" s="131"/>
      <c r="B412" s="121"/>
    </row>
    <row r="413" spans="1:2" ht="15" customHeight="1" x14ac:dyDescent="0.2">
      <c r="A413" s="131"/>
      <c r="B413" s="121"/>
    </row>
    <row r="414" spans="1:2" ht="15" customHeight="1" x14ac:dyDescent="0.2">
      <c r="A414" s="131"/>
      <c r="B414" s="121"/>
    </row>
    <row r="415" spans="1:2" ht="15" customHeight="1" x14ac:dyDescent="0.2">
      <c r="A415" s="131"/>
      <c r="B415" s="121"/>
    </row>
    <row r="416" spans="1:2" ht="15" customHeight="1" x14ac:dyDescent="0.2">
      <c r="A416" s="131"/>
      <c r="B416" s="121"/>
    </row>
    <row r="417" spans="1:2" ht="15" customHeight="1" x14ac:dyDescent="0.2">
      <c r="A417" s="131"/>
      <c r="B417" s="121"/>
    </row>
    <row r="418" spans="1:2" ht="15" customHeight="1" x14ac:dyDescent="0.2">
      <c r="A418" s="131"/>
      <c r="B418" s="121"/>
    </row>
    <row r="419" spans="1:2" ht="15" customHeight="1" x14ac:dyDescent="0.2">
      <c r="A419" s="131"/>
      <c r="B419" s="121"/>
    </row>
    <row r="420" spans="1:2" ht="15" customHeight="1" x14ac:dyDescent="0.2">
      <c r="A420" s="131"/>
      <c r="B420" s="121"/>
    </row>
    <row r="421" spans="1:2" ht="15" customHeight="1" x14ac:dyDescent="0.2">
      <c r="A421" s="131"/>
      <c r="B421" s="121"/>
    </row>
    <row r="422" spans="1:2" ht="15" customHeight="1" x14ac:dyDescent="0.2">
      <c r="A422" s="131"/>
      <c r="B422" s="121"/>
    </row>
    <row r="423" spans="1:2" ht="15" customHeight="1" x14ac:dyDescent="0.2">
      <c r="A423" s="131"/>
      <c r="B423" s="121"/>
    </row>
    <row r="424" spans="1:2" ht="15" customHeight="1" x14ac:dyDescent="0.2">
      <c r="A424" s="131"/>
      <c r="B424" s="121"/>
    </row>
    <row r="425" spans="1:2" ht="15" customHeight="1" x14ac:dyDescent="0.2">
      <c r="A425" s="131"/>
      <c r="B425" s="121"/>
    </row>
    <row r="426" spans="1:2" ht="15" customHeight="1" x14ac:dyDescent="0.2">
      <c r="A426" s="131"/>
      <c r="B426" s="121"/>
    </row>
    <row r="427" spans="1:2" ht="15" customHeight="1" x14ac:dyDescent="0.2">
      <c r="A427" s="131"/>
      <c r="B427" s="121"/>
    </row>
    <row r="428" spans="1:2" ht="15" customHeight="1" x14ac:dyDescent="0.2">
      <c r="A428" s="132"/>
      <c r="B428" s="121"/>
    </row>
    <row r="429" spans="1:2" ht="15" customHeight="1" x14ac:dyDescent="0.2">
      <c r="A429" s="132"/>
      <c r="B429" s="121"/>
    </row>
    <row r="430" spans="1:2" ht="15" customHeight="1" x14ac:dyDescent="0.2">
      <c r="A430" s="131"/>
      <c r="B430" s="121"/>
    </row>
    <row r="431" spans="1:2" ht="15" customHeight="1" x14ac:dyDescent="0.2">
      <c r="A431" s="132"/>
      <c r="B431" s="121"/>
    </row>
    <row r="432" spans="1:2" ht="15" customHeight="1" x14ac:dyDescent="0.2">
      <c r="A432" s="132"/>
      <c r="B432" s="97"/>
    </row>
    <row r="433" spans="1:2" ht="15" customHeight="1" x14ac:dyDescent="0.2">
      <c r="A433" s="132"/>
      <c r="B433" s="9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F43:F44"/>
    <mergeCell ref="D43:D44"/>
    <mergeCell ref="B40:B41"/>
    <mergeCell ref="D40:D41"/>
    <mergeCell ref="F40:F41"/>
    <mergeCell ref="A18:A19"/>
    <mergeCell ref="L29:L30"/>
    <mergeCell ref="A31:A32"/>
    <mergeCell ref="D34:D35"/>
    <mergeCell ref="L18:L19"/>
    <mergeCell ref="A24:A25"/>
    <mergeCell ref="A27:A28"/>
    <mergeCell ref="A21:A22"/>
    <mergeCell ref="F37:F38"/>
    <mergeCell ref="F34:F35"/>
    <mergeCell ref="B34:B35"/>
    <mergeCell ref="F31:F32"/>
    <mergeCell ref="A29:J29"/>
    <mergeCell ref="A37:A38"/>
    <mergeCell ref="A55:A56"/>
    <mergeCell ref="D37:D38"/>
    <mergeCell ref="A40:A41"/>
    <mergeCell ref="D31:D32"/>
    <mergeCell ref="B37:B38"/>
    <mergeCell ref="A34:A35"/>
    <mergeCell ref="A49:A50"/>
    <mergeCell ref="A52:A53"/>
    <mergeCell ref="B43:B44"/>
    <mergeCell ref="A46:A47"/>
    <mergeCell ref="A43:A44"/>
    <mergeCell ref="L1:L2"/>
    <mergeCell ref="A1:J1"/>
    <mergeCell ref="A12:A13"/>
    <mergeCell ref="A3:A4"/>
    <mergeCell ref="L15:L16"/>
    <mergeCell ref="L12:L13"/>
    <mergeCell ref="A6:A7"/>
    <mergeCell ref="A9:A10"/>
    <mergeCell ref="A15:A16"/>
    <mergeCell ref="L6:L7"/>
    <mergeCell ref="L9:L10"/>
  </mergeCells>
  <phoneticPr fontId="0" type="noConversion"/>
  <pageMargins left="0.25" right="0.25" top="0.75" bottom="0.75" header="0.3" footer="0.3"/>
  <pageSetup scale="93" fitToHeight="10" orientation="landscape" horizontalDpi="4294967293" verticalDpi="4294967293" r:id="rId1"/>
  <headerFooter alignWithMargins="0">
    <oddHeader>&amp;L&amp;"Arial,Bold"&amp;14&amp;K000000NSA  ARMED FORCES DAY CLASSIC&amp;C&amp;"Arial,Bold"&amp;12&amp;K000000LEGENDS WAY BALLFIELDS&amp;11&amp;K000000
2350 LEGENDS WAY
CLERMONT, FL 34711&amp;R&amp;"Arial,Bold"&amp;12&amp;K000000SITE DIRECTOR
CAM  OSORIO&amp;14
(407)970-4304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N24" sqref="N24"/>
    </sheetView>
  </sheetViews>
  <sheetFormatPr defaultRowHeight="12.75" x14ac:dyDescent="0.2"/>
  <cols>
    <col min="1" max="1" width="8.140625" style="136" customWidth="1"/>
    <col min="2" max="2" width="13.42578125" style="90" customWidth="1"/>
    <col min="3" max="3" width="4" style="90" customWidth="1"/>
    <col min="4" max="4" width="13.85546875" style="90" customWidth="1"/>
    <col min="5" max="5" width="3.7109375" style="90" customWidth="1"/>
    <col min="6" max="6" width="14.7109375" style="90" customWidth="1"/>
    <col min="7" max="7" width="3.28515625" style="90" customWidth="1"/>
    <col min="8" max="8" width="13.7109375" style="90" customWidth="1"/>
    <col min="9" max="9" width="4" style="90" customWidth="1"/>
    <col min="10" max="10" width="14" style="90" customWidth="1"/>
    <col min="11" max="11" width="4.7109375" style="90" customWidth="1"/>
    <col min="12" max="12" width="14.85546875" style="90" customWidth="1"/>
    <col min="13" max="13" width="6.140625" style="90" customWidth="1"/>
    <col min="14" max="14" width="10.85546875" style="90" customWidth="1"/>
    <col min="15" max="15" width="7.42578125" style="90" customWidth="1"/>
    <col min="16" max="16384" width="9.140625" style="90"/>
  </cols>
  <sheetData>
    <row r="1" spans="1:18" ht="21.75" customHeight="1" x14ac:dyDescent="0.35">
      <c r="A1" s="326"/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87"/>
      <c r="N1" s="317"/>
      <c r="O1" s="89"/>
      <c r="P1" s="89"/>
    </row>
    <row r="2" spans="1:18" ht="18" customHeight="1" thickBot="1" x14ac:dyDescent="0.25">
      <c r="A2" s="91" t="s">
        <v>70</v>
      </c>
      <c r="B2" s="241" t="s">
        <v>157</v>
      </c>
      <c r="C2" s="242"/>
      <c r="D2" s="241" t="s">
        <v>155</v>
      </c>
      <c r="E2" s="241"/>
      <c r="F2" s="241" t="s">
        <v>156</v>
      </c>
      <c r="G2" s="241"/>
      <c r="H2" s="241" t="s">
        <v>151</v>
      </c>
      <c r="I2" s="241"/>
      <c r="J2" s="241" t="s">
        <v>158</v>
      </c>
      <c r="K2" s="241"/>
      <c r="L2" s="241" t="s">
        <v>152</v>
      </c>
      <c r="M2" s="92"/>
      <c r="N2" s="317"/>
      <c r="O2" s="89"/>
      <c r="P2" s="89"/>
    </row>
    <row r="3" spans="1:18" ht="18.75" customHeight="1" x14ac:dyDescent="0.2">
      <c r="A3" s="312" t="s">
        <v>75</v>
      </c>
      <c r="B3" s="269" t="s">
        <v>246</v>
      </c>
      <c r="C3" s="94"/>
      <c r="D3" s="293" t="s">
        <v>254</v>
      </c>
      <c r="E3" s="94"/>
      <c r="F3" s="269" t="s">
        <v>190</v>
      </c>
      <c r="G3" s="94"/>
      <c r="H3" s="213" t="s">
        <v>256</v>
      </c>
      <c r="I3" s="95"/>
      <c r="J3" s="297" t="s">
        <v>262</v>
      </c>
      <c r="K3" s="95"/>
      <c r="L3" s="213" t="s">
        <v>264</v>
      </c>
      <c r="M3" s="95"/>
      <c r="N3" s="95"/>
      <c r="O3" s="89"/>
    </row>
    <row r="4" spans="1:18" ht="18.75" customHeight="1" thickBot="1" x14ac:dyDescent="0.25">
      <c r="A4" s="313"/>
      <c r="B4" s="270" t="s">
        <v>247</v>
      </c>
      <c r="C4" s="94"/>
      <c r="D4" s="294" t="s">
        <v>250</v>
      </c>
      <c r="E4" s="94"/>
      <c r="F4" s="270" t="s">
        <v>160</v>
      </c>
      <c r="G4" s="94"/>
      <c r="H4" s="212" t="s">
        <v>257</v>
      </c>
      <c r="I4" s="95"/>
      <c r="J4" s="298" t="s">
        <v>263</v>
      </c>
      <c r="K4" s="95"/>
      <c r="L4" s="212" t="s">
        <v>258</v>
      </c>
      <c r="M4" s="95"/>
      <c r="N4" s="95"/>
      <c r="O4" s="89"/>
    </row>
    <row r="5" spans="1:18" ht="15" customHeight="1" thickBot="1" x14ac:dyDescent="0.25">
      <c r="A5" s="96"/>
      <c r="B5" s="215"/>
      <c r="C5" s="287"/>
      <c r="D5" s="288"/>
      <c r="E5" s="287"/>
      <c r="F5" s="288"/>
      <c r="G5" s="287"/>
      <c r="H5" s="288"/>
      <c r="I5" s="233"/>
      <c r="J5" s="288"/>
      <c r="K5" s="95"/>
      <c r="L5" s="220"/>
      <c r="M5" s="95"/>
      <c r="O5" s="89"/>
      <c r="P5" s="89"/>
    </row>
    <row r="6" spans="1:18" ht="18.75" customHeight="1" x14ac:dyDescent="0.2">
      <c r="A6" s="312" t="s">
        <v>77</v>
      </c>
      <c r="B6" s="269" t="s">
        <v>248</v>
      </c>
      <c r="C6" s="94"/>
      <c r="D6" s="293" t="s">
        <v>144</v>
      </c>
      <c r="E6" s="94"/>
      <c r="F6" s="269" t="s">
        <v>190</v>
      </c>
      <c r="G6" s="94"/>
      <c r="H6" s="213" t="s">
        <v>256</v>
      </c>
      <c r="I6" s="95"/>
      <c r="J6" s="299" t="s">
        <v>262</v>
      </c>
      <c r="K6" s="95"/>
      <c r="L6" s="213" t="s">
        <v>258</v>
      </c>
      <c r="M6" s="95"/>
      <c r="N6" s="314"/>
      <c r="O6" s="89"/>
      <c r="P6" s="89"/>
    </row>
    <row r="7" spans="1:18" ht="18.75" customHeight="1" thickBot="1" x14ac:dyDescent="0.25">
      <c r="A7" s="313"/>
      <c r="B7" s="270" t="s">
        <v>246</v>
      </c>
      <c r="C7" s="94"/>
      <c r="D7" s="294" t="s">
        <v>250</v>
      </c>
      <c r="E7" s="94"/>
      <c r="F7" s="270" t="s">
        <v>255</v>
      </c>
      <c r="G7" s="94"/>
      <c r="H7" s="212" t="s">
        <v>238</v>
      </c>
      <c r="I7" s="95"/>
      <c r="J7" s="300" t="s">
        <v>144</v>
      </c>
      <c r="K7" s="95"/>
      <c r="L7" s="212" t="s">
        <v>257</v>
      </c>
      <c r="M7" s="95"/>
      <c r="N7" s="314"/>
      <c r="O7" s="89"/>
      <c r="P7" s="89"/>
    </row>
    <row r="8" spans="1:18" ht="15" customHeight="1" thickBot="1" x14ac:dyDescent="0.25">
      <c r="A8" s="96"/>
      <c r="B8" s="215"/>
      <c r="C8" s="287"/>
      <c r="D8" s="288"/>
      <c r="E8" s="287"/>
      <c r="F8" s="288"/>
      <c r="G8" s="287"/>
      <c r="H8" s="288"/>
      <c r="I8" s="302"/>
      <c r="J8" s="218"/>
      <c r="K8" s="233"/>
      <c r="L8" s="219"/>
      <c r="M8" s="95"/>
      <c r="N8" s="95"/>
      <c r="O8" s="89"/>
      <c r="P8" s="98"/>
      <c r="R8" s="97"/>
    </row>
    <row r="9" spans="1:18" ht="20.100000000000001" customHeight="1" x14ac:dyDescent="0.2">
      <c r="A9" s="319" t="s">
        <v>78</v>
      </c>
      <c r="B9" s="269" t="s">
        <v>247</v>
      </c>
      <c r="C9" s="94"/>
      <c r="D9" s="293" t="s">
        <v>253</v>
      </c>
      <c r="E9" s="94"/>
      <c r="F9" s="269" t="s">
        <v>255</v>
      </c>
      <c r="G9" s="94"/>
      <c r="H9" s="213" t="s">
        <v>258</v>
      </c>
      <c r="I9" s="95"/>
      <c r="J9" s="301" t="s">
        <v>144</v>
      </c>
      <c r="K9" s="95"/>
      <c r="L9" s="213" t="s">
        <v>265</v>
      </c>
      <c r="M9" s="95"/>
      <c r="N9" s="346" t="s">
        <v>153</v>
      </c>
      <c r="O9" s="89"/>
    </row>
    <row r="10" spans="1:18" ht="20.100000000000001" customHeight="1" thickBot="1" x14ac:dyDescent="0.25">
      <c r="A10" s="313"/>
      <c r="B10" s="291" t="s">
        <v>248</v>
      </c>
      <c r="C10" s="94"/>
      <c r="D10" s="294" t="s">
        <v>254</v>
      </c>
      <c r="E10" s="94"/>
      <c r="F10" s="270" t="s">
        <v>160</v>
      </c>
      <c r="G10" s="94"/>
      <c r="H10" s="212" t="s">
        <v>259</v>
      </c>
      <c r="I10" s="95"/>
      <c r="J10" s="300" t="s">
        <v>267</v>
      </c>
      <c r="K10" s="95"/>
      <c r="L10" s="212" t="s">
        <v>257</v>
      </c>
      <c r="M10" s="95"/>
      <c r="N10" s="347"/>
      <c r="O10" s="89"/>
      <c r="P10" s="295"/>
    </row>
    <row r="11" spans="1:18" ht="15" customHeight="1" thickBot="1" x14ac:dyDescent="0.25">
      <c r="A11" s="96"/>
      <c r="B11" s="215"/>
      <c r="C11" s="287"/>
      <c r="D11" s="288"/>
      <c r="E11" s="287"/>
      <c r="F11" s="288"/>
      <c r="G11" s="287"/>
      <c r="H11" s="288"/>
      <c r="I11" s="233"/>
      <c r="J11" s="218"/>
      <c r="K11" s="95"/>
      <c r="L11" s="219"/>
      <c r="M11" s="95"/>
      <c r="N11" s="95"/>
      <c r="O11" s="89"/>
    </row>
    <row r="12" spans="1:18" ht="18.75" customHeight="1" x14ac:dyDescent="0.2">
      <c r="A12" s="312" t="s">
        <v>79</v>
      </c>
      <c r="B12" s="292" t="s">
        <v>247</v>
      </c>
      <c r="C12" s="94"/>
      <c r="D12" s="293" t="s">
        <v>144</v>
      </c>
      <c r="E12" s="94"/>
      <c r="F12" s="269" t="s">
        <v>246</v>
      </c>
      <c r="G12" s="94"/>
      <c r="H12" s="213" t="s">
        <v>256</v>
      </c>
      <c r="I12" s="95"/>
      <c r="J12" s="301" t="s">
        <v>265</v>
      </c>
      <c r="K12" s="95"/>
      <c r="L12" s="213" t="s">
        <v>266</v>
      </c>
      <c r="M12" s="95"/>
      <c r="N12" s="340" t="s">
        <v>159</v>
      </c>
      <c r="O12" s="89"/>
    </row>
    <row r="13" spans="1:18" ht="18.75" customHeight="1" thickBot="1" x14ac:dyDescent="0.25">
      <c r="A13" s="313"/>
      <c r="B13" s="270" t="s">
        <v>249</v>
      </c>
      <c r="C13" s="94"/>
      <c r="D13" s="294" t="s">
        <v>254</v>
      </c>
      <c r="E13" s="94"/>
      <c r="F13" s="270" t="s">
        <v>144</v>
      </c>
      <c r="G13" s="94"/>
      <c r="H13" s="212" t="s">
        <v>260</v>
      </c>
      <c r="I13" s="95"/>
      <c r="J13" s="300" t="s">
        <v>267</v>
      </c>
      <c r="K13" s="95"/>
      <c r="L13" s="212" t="s">
        <v>259</v>
      </c>
      <c r="M13" s="95"/>
      <c r="N13" s="341"/>
    </row>
    <row r="14" spans="1:18" ht="15" customHeight="1" thickBot="1" x14ac:dyDescent="0.25">
      <c r="A14" s="96"/>
      <c r="B14" s="215"/>
      <c r="C14" s="287"/>
      <c r="D14" s="288"/>
      <c r="E14" s="287"/>
      <c r="F14" s="288"/>
      <c r="G14" s="287"/>
      <c r="H14" s="215"/>
      <c r="I14" s="233"/>
      <c r="J14" s="296"/>
      <c r="K14" s="95"/>
      <c r="L14" s="219"/>
      <c r="M14" s="95"/>
    </row>
    <row r="15" spans="1:18" ht="18.75" customHeight="1" x14ac:dyDescent="0.2">
      <c r="A15" s="312" t="s">
        <v>80</v>
      </c>
      <c r="B15" s="269" t="s">
        <v>250</v>
      </c>
      <c r="C15" s="94"/>
      <c r="D15" s="293" t="s">
        <v>249</v>
      </c>
      <c r="E15" s="94"/>
      <c r="F15" s="269" t="s">
        <v>144</v>
      </c>
      <c r="G15" s="94"/>
      <c r="H15" s="269" t="s">
        <v>251</v>
      </c>
      <c r="I15" s="95"/>
      <c r="J15" s="301" t="s">
        <v>268</v>
      </c>
      <c r="K15" s="95"/>
      <c r="L15" s="213" t="s">
        <v>265</v>
      </c>
      <c r="M15" s="95"/>
      <c r="N15" s="342" t="s">
        <v>225</v>
      </c>
      <c r="O15" s="89"/>
    </row>
    <row r="16" spans="1:18" ht="18.75" customHeight="1" thickBot="1" x14ac:dyDescent="0.25">
      <c r="A16" s="313"/>
      <c r="B16" s="270" t="s">
        <v>249</v>
      </c>
      <c r="C16" s="94"/>
      <c r="D16" s="294" t="s">
        <v>250</v>
      </c>
      <c r="E16" s="94"/>
      <c r="F16" s="270" t="s">
        <v>190</v>
      </c>
      <c r="G16" s="94"/>
      <c r="H16" s="270" t="s">
        <v>261</v>
      </c>
      <c r="I16" s="95"/>
      <c r="J16" s="300" t="s">
        <v>262</v>
      </c>
      <c r="K16" s="95"/>
      <c r="L16" s="212" t="s">
        <v>264</v>
      </c>
      <c r="M16" s="95"/>
      <c r="N16" s="343"/>
      <c r="O16" s="89"/>
    </row>
    <row r="17" spans="1:15" ht="15" customHeight="1" thickBot="1" x14ac:dyDescent="0.25">
      <c r="A17" s="96"/>
      <c r="B17" s="215"/>
      <c r="C17" s="287"/>
      <c r="D17" s="288"/>
      <c r="E17" s="287"/>
      <c r="F17" s="288"/>
      <c r="G17" s="287"/>
      <c r="H17" s="215"/>
      <c r="I17" s="233"/>
      <c r="J17" s="218"/>
      <c r="K17" s="95"/>
      <c r="L17" s="219"/>
      <c r="M17" s="95"/>
      <c r="N17" s="95"/>
      <c r="O17" s="89"/>
    </row>
    <row r="18" spans="1:15" ht="18.75" customHeight="1" x14ac:dyDescent="0.2">
      <c r="A18" s="319" t="s">
        <v>81</v>
      </c>
      <c r="B18" s="269" t="s">
        <v>248</v>
      </c>
      <c r="C18" s="94"/>
      <c r="D18" s="293" t="s">
        <v>144</v>
      </c>
      <c r="E18" s="94"/>
      <c r="F18" s="269" t="s">
        <v>255</v>
      </c>
      <c r="G18" s="94"/>
      <c r="H18" s="293" t="s">
        <v>253</v>
      </c>
      <c r="I18" s="95"/>
      <c r="J18" s="301" t="s">
        <v>265</v>
      </c>
      <c r="K18" s="95"/>
      <c r="L18" s="213" t="s">
        <v>266</v>
      </c>
      <c r="M18" s="95"/>
      <c r="N18" s="344" t="s">
        <v>154</v>
      </c>
      <c r="O18" s="89"/>
    </row>
    <row r="19" spans="1:15" ht="18.75" customHeight="1" thickBot="1" x14ac:dyDescent="0.25">
      <c r="A19" s="313"/>
      <c r="B19" s="270" t="s">
        <v>186</v>
      </c>
      <c r="C19" s="99"/>
      <c r="D19" s="294" t="s">
        <v>249</v>
      </c>
      <c r="E19" s="94"/>
      <c r="F19" s="270" t="s">
        <v>251</v>
      </c>
      <c r="G19" s="94"/>
      <c r="H19" s="294" t="s">
        <v>252</v>
      </c>
      <c r="I19" s="95"/>
      <c r="J19" s="300" t="s">
        <v>144</v>
      </c>
      <c r="K19" s="95"/>
      <c r="L19" s="212" t="s">
        <v>260</v>
      </c>
      <c r="M19" s="95"/>
      <c r="N19" s="345"/>
      <c r="O19" s="89"/>
    </row>
    <row r="20" spans="1:15" ht="15" customHeight="1" thickBot="1" x14ac:dyDescent="0.25">
      <c r="A20" s="96"/>
      <c r="B20" s="215"/>
      <c r="C20" s="287"/>
      <c r="D20" s="288"/>
      <c r="E20" s="287"/>
      <c r="F20" s="288"/>
      <c r="G20" s="287"/>
      <c r="H20" s="215"/>
      <c r="I20" s="233"/>
      <c r="J20" s="218"/>
      <c r="K20" s="95"/>
      <c r="L20" s="219"/>
      <c r="M20" s="95"/>
      <c r="N20" s="95"/>
      <c r="O20" s="89"/>
    </row>
    <row r="21" spans="1:15" ht="18.75" customHeight="1" x14ac:dyDescent="0.2">
      <c r="A21" s="312" t="s">
        <v>82</v>
      </c>
      <c r="B21" s="269" t="s">
        <v>249</v>
      </c>
      <c r="C21" s="99"/>
      <c r="D21" s="293" t="s">
        <v>253</v>
      </c>
      <c r="E21" s="94"/>
      <c r="F21" s="269" t="s">
        <v>144</v>
      </c>
      <c r="G21" s="101"/>
      <c r="H21" s="213" t="s">
        <v>259</v>
      </c>
      <c r="I21" s="95"/>
      <c r="J21" s="301" t="s">
        <v>144</v>
      </c>
      <c r="K21" s="95"/>
      <c r="L21" s="213" t="s">
        <v>265</v>
      </c>
      <c r="M21" s="95"/>
      <c r="N21" s="89"/>
      <c r="O21" s="89"/>
    </row>
    <row r="22" spans="1:15" ht="18.75" customHeight="1" thickBot="1" x14ac:dyDescent="0.25">
      <c r="A22" s="313"/>
      <c r="B22" s="270" t="s">
        <v>186</v>
      </c>
      <c r="C22" s="99"/>
      <c r="D22" s="294" t="s">
        <v>252</v>
      </c>
      <c r="E22" s="99"/>
      <c r="F22" s="270" t="s">
        <v>250</v>
      </c>
      <c r="G22" s="103"/>
      <c r="H22" s="212" t="s">
        <v>260</v>
      </c>
      <c r="I22" s="104"/>
      <c r="J22" s="300" t="s">
        <v>268</v>
      </c>
      <c r="K22" s="104"/>
      <c r="L22" s="212" t="s">
        <v>266</v>
      </c>
      <c r="M22" s="104"/>
      <c r="N22" s="89"/>
      <c r="O22" s="89"/>
    </row>
    <row r="23" spans="1:15" ht="15" customHeight="1" thickBot="1" x14ac:dyDescent="0.25">
      <c r="A23" s="96"/>
      <c r="B23" s="215"/>
      <c r="C23" s="287"/>
      <c r="D23" s="288"/>
      <c r="E23" s="287"/>
      <c r="F23" s="214"/>
      <c r="G23" s="214"/>
      <c r="H23" s="215"/>
      <c r="I23" s="303"/>
      <c r="J23" s="218"/>
      <c r="K23" s="106"/>
      <c r="L23" s="215"/>
      <c r="M23" s="106"/>
      <c r="N23" s="89"/>
      <c r="O23" s="89"/>
    </row>
    <row r="24" spans="1:15" ht="18.75" customHeight="1" x14ac:dyDescent="0.2">
      <c r="A24" s="312" t="s">
        <v>83</v>
      </c>
      <c r="B24" s="269" t="s">
        <v>249</v>
      </c>
      <c r="C24" s="99"/>
      <c r="D24" s="293" t="s">
        <v>252</v>
      </c>
      <c r="E24" s="99"/>
      <c r="F24" s="269" t="s">
        <v>186</v>
      </c>
      <c r="G24" s="103"/>
      <c r="H24" s="221"/>
      <c r="I24" s="107"/>
      <c r="J24" s="301" t="s">
        <v>265</v>
      </c>
      <c r="K24" s="107"/>
      <c r="L24" s="221"/>
      <c r="M24" s="107"/>
      <c r="N24" s="89"/>
      <c r="O24" s="89"/>
    </row>
    <row r="25" spans="1:15" ht="18.75" customHeight="1" thickBot="1" x14ac:dyDescent="0.25">
      <c r="A25" s="313"/>
      <c r="B25" s="270" t="s">
        <v>251</v>
      </c>
      <c r="C25" s="99"/>
      <c r="D25" s="294" t="s">
        <v>249</v>
      </c>
      <c r="E25" s="99"/>
      <c r="F25" s="270" t="s">
        <v>250</v>
      </c>
      <c r="G25" s="103"/>
      <c r="H25" s="222"/>
      <c r="I25" s="107"/>
      <c r="J25" s="300" t="s">
        <v>268</v>
      </c>
      <c r="K25" s="107"/>
      <c r="L25" s="222"/>
      <c r="M25" s="107"/>
      <c r="N25" s="89"/>
      <c r="O25" s="89"/>
    </row>
    <row r="26" spans="1:15" ht="15" customHeight="1" thickBot="1" x14ac:dyDescent="0.25">
      <c r="A26" s="96"/>
      <c r="B26" s="215"/>
      <c r="C26" s="94"/>
      <c r="D26" s="219"/>
      <c r="E26" s="94"/>
      <c r="F26" s="219"/>
      <c r="G26" s="94"/>
      <c r="H26" s="215"/>
      <c r="I26" s="106"/>
      <c r="J26" s="218"/>
      <c r="K26" s="106"/>
      <c r="L26" s="215"/>
      <c r="M26" s="106"/>
      <c r="N26" s="89"/>
      <c r="O26" s="98"/>
    </row>
    <row r="27" spans="1:15" ht="18.75" customHeight="1" x14ac:dyDescent="0.2">
      <c r="A27" s="312"/>
      <c r="B27" s="221"/>
      <c r="C27" s="99"/>
      <c r="D27" s="221"/>
      <c r="E27" s="99"/>
      <c r="F27" s="221"/>
      <c r="G27" s="99"/>
      <c r="H27" s="221"/>
      <c r="I27" s="107"/>
      <c r="J27" s="271"/>
      <c r="K27" s="272"/>
      <c r="L27" s="221"/>
      <c r="M27" s="107"/>
      <c r="N27" s="107"/>
      <c r="O27" s="89"/>
    </row>
    <row r="28" spans="1:15" ht="18.75" customHeight="1" thickBot="1" x14ac:dyDescent="0.25">
      <c r="A28" s="313"/>
      <c r="B28" s="222"/>
      <c r="C28" s="103"/>
      <c r="D28" s="222"/>
      <c r="E28" s="103"/>
      <c r="F28" s="222"/>
      <c r="G28" s="103"/>
      <c r="H28" s="222"/>
      <c r="I28" s="119"/>
      <c r="J28" s="273"/>
      <c r="K28" s="274"/>
      <c r="L28" s="222"/>
      <c r="M28" s="107"/>
      <c r="N28" s="108"/>
      <c r="O28" s="89"/>
    </row>
    <row r="29" spans="1:15" ht="21.75" customHeight="1" x14ac:dyDescent="0.2">
      <c r="A29" s="108"/>
      <c r="B29" s="121"/>
      <c r="C29" s="121"/>
      <c r="D29" s="121"/>
      <c r="E29" s="121"/>
      <c r="F29" s="97"/>
      <c r="G29" s="97"/>
      <c r="H29" s="217"/>
      <c r="I29" s="97"/>
      <c r="J29" s="121"/>
      <c r="K29" s="97"/>
      <c r="L29" s="137"/>
    </row>
    <row r="30" spans="1:15" ht="21.75" customHeight="1" x14ac:dyDescent="0.2">
      <c r="A30" s="108"/>
      <c r="B30" s="121"/>
      <c r="C30" s="121"/>
      <c r="D30" s="121"/>
      <c r="E30" s="121"/>
      <c r="F30" s="97"/>
      <c r="H30" s="216"/>
    </row>
    <row r="31" spans="1:15" ht="21.75" customHeight="1" x14ac:dyDescent="0.2">
      <c r="A31" s="122"/>
      <c r="B31" s="123"/>
      <c r="C31" s="123"/>
      <c r="D31" s="97"/>
      <c r="E31" s="97"/>
      <c r="F31" s="97"/>
      <c r="H31" s="216"/>
    </row>
    <row r="32" spans="1:15" ht="12" customHeight="1" x14ac:dyDescent="0.2">
      <c r="A32" s="122"/>
      <c r="B32" s="123"/>
      <c r="C32" s="123"/>
      <c r="D32" s="121"/>
      <c r="E32" s="97"/>
      <c r="F32" s="97"/>
    </row>
    <row r="33" spans="1:6" ht="21.75" customHeight="1" x14ac:dyDescent="0.2">
      <c r="A33" s="124"/>
      <c r="B33" s="123"/>
      <c r="C33" s="123"/>
      <c r="D33" s="121"/>
      <c r="E33" s="125"/>
      <c r="F33" s="121"/>
    </row>
    <row r="34" spans="1:6" ht="21.75" customHeight="1" x14ac:dyDescent="0.2">
      <c r="A34" s="108"/>
      <c r="B34" s="108"/>
      <c r="C34" s="108"/>
      <c r="D34" s="125"/>
      <c r="E34" s="126"/>
      <c r="F34" s="108"/>
    </row>
    <row r="35" spans="1:6" ht="12" customHeight="1" x14ac:dyDescent="0.2">
      <c r="A35" s="93"/>
      <c r="B35" s="93"/>
      <c r="C35" s="93"/>
      <c r="D35" s="97"/>
      <c r="E35" s="97"/>
      <c r="F35" s="97"/>
    </row>
    <row r="36" spans="1:6" ht="21.75" customHeight="1" x14ac:dyDescent="0.2">
      <c r="A36" s="108"/>
      <c r="B36" s="121"/>
      <c r="C36" s="121"/>
      <c r="D36" s="97"/>
      <c r="E36" s="97"/>
      <c r="F36" s="97"/>
    </row>
    <row r="37" spans="1:6" ht="21.75" customHeight="1" x14ac:dyDescent="0.2">
      <c r="A37" s="108"/>
      <c r="B37" s="121"/>
      <c r="C37" s="121"/>
      <c r="D37" s="97"/>
      <c r="E37" s="97"/>
      <c r="F37" s="97"/>
    </row>
    <row r="38" spans="1:6" ht="12" customHeight="1" x14ac:dyDescent="0.2">
      <c r="A38" s="108"/>
      <c r="B38" s="121"/>
      <c r="C38" s="121"/>
      <c r="D38" s="97"/>
      <c r="E38" s="97"/>
      <c r="F38" s="97"/>
    </row>
    <row r="39" spans="1:6" ht="21.75" customHeight="1" x14ac:dyDescent="0.2">
      <c r="A39" s="108"/>
      <c r="B39" s="121"/>
      <c r="C39" s="121"/>
      <c r="D39" s="97"/>
      <c r="E39" s="97"/>
      <c r="F39" s="97"/>
    </row>
    <row r="40" spans="1:6" ht="21.75" customHeight="1" x14ac:dyDescent="0.2">
      <c r="A40" s="108"/>
      <c r="B40" s="121"/>
      <c r="C40" s="121"/>
      <c r="D40" s="97"/>
      <c r="E40" s="97"/>
      <c r="F40" s="97"/>
    </row>
    <row r="41" spans="1:6" ht="12" customHeight="1" x14ac:dyDescent="0.2">
      <c r="A41" s="108"/>
      <c r="B41" s="121"/>
      <c r="C41" s="121"/>
      <c r="D41" s="97"/>
      <c r="E41" s="97"/>
      <c r="F41" s="97"/>
    </row>
    <row r="42" spans="1:6" ht="21.75" customHeight="1" x14ac:dyDescent="0.2">
      <c r="A42" s="108"/>
      <c r="B42" s="121"/>
      <c r="C42" s="121"/>
      <c r="D42" s="97"/>
      <c r="E42" s="97"/>
      <c r="F42" s="97"/>
    </row>
    <row r="43" spans="1:6" ht="21.75" customHeight="1" x14ac:dyDescent="0.2">
      <c r="A43" s="108"/>
      <c r="B43" s="121"/>
      <c r="C43" s="121"/>
      <c r="D43" s="97"/>
      <c r="E43" s="97"/>
      <c r="F43" s="97"/>
    </row>
    <row r="44" spans="1:6" ht="12" customHeight="1" x14ac:dyDescent="0.2">
      <c r="A44" s="108"/>
      <c r="B44" s="121"/>
      <c r="C44" s="121"/>
      <c r="D44" s="97"/>
      <c r="E44" s="97"/>
      <c r="F44" s="97"/>
    </row>
    <row r="45" spans="1:6" ht="21.75" customHeight="1" x14ac:dyDescent="0.2">
      <c r="A45" s="108"/>
      <c r="B45" s="121"/>
      <c r="C45" s="121"/>
      <c r="D45" s="97"/>
      <c r="E45" s="97"/>
      <c r="F45" s="97"/>
    </row>
    <row r="46" spans="1:6" ht="21.75" customHeight="1" x14ac:dyDescent="0.2">
      <c r="A46" s="108"/>
      <c r="B46" s="121"/>
      <c r="C46" s="121"/>
      <c r="D46" s="97"/>
      <c r="E46" s="97"/>
      <c r="F46" s="97"/>
    </row>
    <row r="47" spans="1:6" ht="12" customHeight="1" x14ac:dyDescent="0.2">
      <c r="A47" s="108"/>
      <c r="B47" s="121"/>
      <c r="C47" s="121"/>
      <c r="D47" s="97"/>
      <c r="E47" s="97"/>
      <c r="F47" s="97"/>
    </row>
    <row r="48" spans="1:6" ht="21.75" customHeight="1" x14ac:dyDescent="0.2">
      <c r="A48" s="108"/>
      <c r="B48" s="121"/>
      <c r="C48" s="121"/>
      <c r="D48" s="97"/>
      <c r="E48" s="97"/>
      <c r="F48" s="97"/>
    </row>
    <row r="49" spans="1:6" ht="21.75" customHeight="1" x14ac:dyDescent="0.2">
      <c r="A49" s="108"/>
      <c r="B49" s="121"/>
      <c r="C49" s="121"/>
      <c r="D49" s="97"/>
      <c r="E49" s="97"/>
      <c r="F49" s="97"/>
    </row>
    <row r="50" spans="1:6" ht="12" customHeight="1" x14ac:dyDescent="0.2">
      <c r="A50" s="108"/>
      <c r="B50" s="121"/>
      <c r="C50" s="121"/>
      <c r="D50" s="97"/>
      <c r="E50" s="97"/>
      <c r="F50" s="97"/>
    </row>
    <row r="51" spans="1:6" ht="21.75" customHeight="1" x14ac:dyDescent="0.2">
      <c r="A51" s="108"/>
      <c r="B51" s="121"/>
      <c r="C51" s="121"/>
      <c r="D51" s="97"/>
      <c r="E51" s="97"/>
      <c r="F51" s="97"/>
    </row>
    <row r="52" spans="1:6" ht="21.75" customHeight="1" x14ac:dyDescent="0.2">
      <c r="A52" s="108"/>
      <c r="B52" s="121"/>
      <c r="C52" s="121"/>
      <c r="D52" s="97"/>
      <c r="E52" s="97"/>
      <c r="F52" s="97"/>
    </row>
    <row r="53" spans="1:6" ht="12" customHeight="1" x14ac:dyDescent="0.2">
      <c r="A53" s="108"/>
      <c r="B53" s="127"/>
      <c r="C53" s="127"/>
      <c r="D53" s="97"/>
      <c r="E53" s="97"/>
      <c r="F53" s="97"/>
    </row>
    <row r="54" spans="1:6" ht="21.75" customHeight="1" x14ac:dyDescent="0.2">
      <c r="A54" s="108"/>
      <c r="B54" s="121"/>
      <c r="C54" s="121"/>
      <c r="D54" s="97"/>
      <c r="E54" s="97"/>
      <c r="F54" s="97"/>
    </row>
    <row r="55" spans="1:6" ht="21.75" customHeight="1" x14ac:dyDescent="0.2">
      <c r="A55" s="108"/>
      <c r="B55" s="121"/>
      <c r="C55" s="121"/>
      <c r="D55" s="97"/>
      <c r="E55" s="97"/>
      <c r="F55" s="97"/>
    </row>
    <row r="56" spans="1:6" ht="21.75" customHeight="1" x14ac:dyDescent="0.2">
      <c r="A56" s="108"/>
      <c r="B56" s="121"/>
      <c r="C56" s="121"/>
      <c r="D56" s="97"/>
      <c r="E56" s="97"/>
      <c r="F56" s="97"/>
    </row>
    <row r="57" spans="1:6" ht="9.75" customHeight="1" x14ac:dyDescent="0.2">
      <c r="A57" s="108"/>
      <c r="B57" s="121"/>
      <c r="C57" s="121"/>
      <c r="D57" s="97"/>
      <c r="E57" s="97"/>
      <c r="F57" s="97"/>
    </row>
    <row r="58" spans="1:6" ht="18" customHeight="1" x14ac:dyDescent="0.2">
      <c r="A58" s="108"/>
      <c r="B58" s="121"/>
      <c r="C58" s="121"/>
      <c r="D58" s="97"/>
      <c r="E58" s="97"/>
      <c r="F58" s="97"/>
    </row>
    <row r="59" spans="1:6" ht="21.75" customHeight="1" x14ac:dyDescent="0.2">
      <c r="A59" s="108"/>
      <c r="B59" s="121"/>
      <c r="C59" s="121"/>
      <c r="D59" s="97"/>
      <c r="E59" s="97"/>
      <c r="F59" s="97"/>
    </row>
    <row r="60" spans="1:6" ht="21.75" customHeight="1" x14ac:dyDescent="0.2">
      <c r="A60" s="122"/>
      <c r="B60" s="123"/>
      <c r="C60" s="123"/>
      <c r="D60" s="97"/>
      <c r="E60" s="97"/>
      <c r="F60" s="97"/>
    </row>
    <row r="61" spans="1:6" ht="21.75" customHeight="1" x14ac:dyDescent="0.2">
      <c r="A61" s="122"/>
      <c r="B61" s="123"/>
      <c r="C61" s="123"/>
      <c r="D61" s="121"/>
      <c r="E61" s="97"/>
      <c r="F61" s="97"/>
    </row>
    <row r="62" spans="1:6" ht="12" customHeight="1" x14ac:dyDescent="0.2">
      <c r="A62" s="124"/>
      <c r="B62" s="123"/>
      <c r="C62" s="123"/>
      <c r="D62" s="121"/>
      <c r="E62" s="97"/>
      <c r="F62" s="97"/>
    </row>
    <row r="63" spans="1:6" ht="21.75" customHeight="1" x14ac:dyDescent="0.2">
      <c r="A63" s="108"/>
      <c r="B63" s="121"/>
      <c r="C63" s="121"/>
      <c r="D63" s="121"/>
      <c r="E63" s="125"/>
      <c r="F63" s="97"/>
    </row>
    <row r="64" spans="1:6" ht="21.75" customHeight="1" x14ac:dyDescent="0.2">
      <c r="A64" s="93"/>
      <c r="B64" s="97"/>
      <c r="C64" s="97"/>
      <c r="D64" s="97"/>
      <c r="E64" s="97"/>
      <c r="F64" s="97"/>
    </row>
    <row r="65" spans="1:6" ht="12" customHeight="1" x14ac:dyDescent="0.2">
      <c r="A65" s="108"/>
      <c r="B65" s="97"/>
      <c r="C65" s="97"/>
      <c r="D65" s="97"/>
      <c r="E65" s="97"/>
      <c r="F65" s="97"/>
    </row>
    <row r="66" spans="1:6" ht="21.75" customHeight="1" x14ac:dyDescent="0.2">
      <c r="A66" s="108"/>
      <c r="B66" s="97"/>
      <c r="C66" s="97"/>
      <c r="D66" s="97"/>
      <c r="E66" s="97"/>
      <c r="F66" s="97"/>
    </row>
    <row r="67" spans="1:6" ht="21.75" customHeight="1" x14ac:dyDescent="0.2">
      <c r="A67" s="108"/>
      <c r="B67" s="97"/>
      <c r="C67" s="97"/>
      <c r="D67" s="97"/>
      <c r="E67" s="97"/>
      <c r="F67" s="97"/>
    </row>
    <row r="68" spans="1:6" ht="12" customHeight="1" x14ac:dyDescent="0.2">
      <c r="A68" s="108"/>
      <c r="B68" s="97"/>
      <c r="C68" s="97"/>
      <c r="D68" s="97"/>
      <c r="E68" s="97"/>
      <c r="F68" s="97"/>
    </row>
    <row r="69" spans="1:6" ht="21.75" customHeight="1" x14ac:dyDescent="0.2">
      <c r="A69" s="108"/>
      <c r="B69" s="97"/>
      <c r="C69" s="97"/>
      <c r="D69" s="97"/>
      <c r="E69" s="97"/>
      <c r="F69" s="97"/>
    </row>
    <row r="70" spans="1:6" ht="21.75" customHeight="1" x14ac:dyDescent="0.2">
      <c r="A70" s="108"/>
      <c r="B70" s="97"/>
      <c r="C70" s="97"/>
      <c r="D70" s="97"/>
      <c r="E70" s="97"/>
      <c r="F70" s="97"/>
    </row>
    <row r="71" spans="1:6" ht="12" customHeight="1" x14ac:dyDescent="0.2">
      <c r="A71" s="108"/>
      <c r="B71" s="97"/>
      <c r="C71" s="97"/>
      <c r="D71" s="97"/>
      <c r="E71" s="97"/>
      <c r="F71" s="97"/>
    </row>
    <row r="72" spans="1:6" ht="21.75" customHeight="1" x14ac:dyDescent="0.2">
      <c r="A72" s="108"/>
      <c r="B72" s="97"/>
      <c r="C72" s="97"/>
      <c r="D72" s="97"/>
      <c r="E72" s="97"/>
      <c r="F72" s="97"/>
    </row>
    <row r="73" spans="1:6" ht="21.75" customHeight="1" x14ac:dyDescent="0.2">
      <c r="A73" s="108"/>
      <c r="B73" s="97"/>
      <c r="C73" s="97"/>
      <c r="D73" s="97"/>
      <c r="E73" s="97"/>
      <c r="F73" s="97"/>
    </row>
    <row r="74" spans="1:6" ht="12" customHeight="1" x14ac:dyDescent="0.2">
      <c r="A74" s="108"/>
      <c r="B74" s="97"/>
      <c r="C74" s="97"/>
      <c r="D74" s="97"/>
      <c r="E74" s="97"/>
      <c r="F74" s="97"/>
    </row>
    <row r="75" spans="1:6" ht="21.75" customHeight="1" x14ac:dyDescent="0.2">
      <c r="A75" s="108"/>
      <c r="B75" s="97"/>
      <c r="C75" s="97"/>
      <c r="D75" s="97"/>
      <c r="E75" s="97"/>
      <c r="F75" s="97"/>
    </row>
    <row r="76" spans="1:6" ht="21.75" customHeight="1" x14ac:dyDescent="0.2">
      <c r="A76" s="108"/>
      <c r="B76" s="97"/>
      <c r="C76" s="97"/>
      <c r="D76" s="97"/>
      <c r="E76" s="97"/>
      <c r="F76" s="97"/>
    </row>
    <row r="77" spans="1:6" ht="12" customHeight="1" x14ac:dyDescent="0.2">
      <c r="A77" s="108"/>
      <c r="B77" s="97"/>
      <c r="C77" s="97"/>
      <c r="D77" s="97"/>
      <c r="E77" s="97"/>
      <c r="F77" s="97"/>
    </row>
    <row r="78" spans="1:6" ht="21.75" customHeight="1" x14ac:dyDescent="0.2">
      <c r="A78" s="108"/>
      <c r="B78" s="97"/>
      <c r="C78" s="97"/>
      <c r="D78" s="97"/>
      <c r="E78" s="97"/>
      <c r="F78" s="97"/>
    </row>
    <row r="79" spans="1:6" ht="21.75" customHeight="1" x14ac:dyDescent="0.2">
      <c r="A79" s="108"/>
      <c r="B79" s="97"/>
      <c r="C79" s="97"/>
      <c r="D79" s="97"/>
      <c r="E79" s="97"/>
      <c r="F79" s="97"/>
    </row>
    <row r="80" spans="1:6" ht="12" customHeight="1" x14ac:dyDescent="0.2">
      <c r="A80" s="108"/>
      <c r="B80" s="97"/>
      <c r="C80" s="97"/>
      <c r="D80" s="97"/>
      <c r="E80" s="97"/>
      <c r="F80" s="97"/>
    </row>
    <row r="81" spans="1:6" ht="21.75" customHeight="1" x14ac:dyDescent="0.2">
      <c r="A81" s="108"/>
      <c r="B81" s="97"/>
      <c r="C81" s="97"/>
      <c r="D81" s="97"/>
      <c r="E81" s="97"/>
      <c r="F81" s="97"/>
    </row>
    <row r="82" spans="1:6" ht="21.75" customHeight="1" x14ac:dyDescent="0.2">
      <c r="A82" s="108"/>
      <c r="B82" s="97"/>
      <c r="C82" s="97"/>
      <c r="D82" s="97"/>
      <c r="E82" s="97"/>
      <c r="F82" s="97"/>
    </row>
    <row r="83" spans="1:6" ht="12" customHeight="1" x14ac:dyDescent="0.2">
      <c r="A83" s="108"/>
      <c r="B83" s="97"/>
      <c r="C83" s="97"/>
      <c r="D83" s="97"/>
      <c r="E83" s="97"/>
      <c r="F83" s="97"/>
    </row>
    <row r="84" spans="1:6" ht="21.75" customHeight="1" x14ac:dyDescent="0.2">
      <c r="A84" s="108"/>
      <c r="B84" s="97"/>
      <c r="C84" s="97"/>
      <c r="D84" s="97"/>
      <c r="E84" s="97"/>
      <c r="F84" s="97"/>
    </row>
    <row r="85" spans="1:6" ht="21.75" customHeight="1" x14ac:dyDescent="0.2">
      <c r="A85" s="128"/>
      <c r="B85" s="97"/>
      <c r="C85" s="97"/>
      <c r="D85" s="97"/>
      <c r="E85" s="97"/>
      <c r="F85" s="97"/>
    </row>
    <row r="86" spans="1:6" ht="21.75" customHeight="1" x14ac:dyDescent="0.2">
      <c r="A86" s="128"/>
      <c r="B86" s="97"/>
      <c r="C86" s="97"/>
      <c r="D86" s="97"/>
      <c r="E86" s="97"/>
      <c r="F86" s="97"/>
    </row>
    <row r="87" spans="1:6" ht="21.75" customHeight="1" x14ac:dyDescent="0.2">
      <c r="A87" s="122"/>
      <c r="B87" s="123"/>
      <c r="C87" s="123"/>
      <c r="D87" s="97"/>
      <c r="E87" s="97"/>
      <c r="F87" s="97"/>
    </row>
    <row r="88" spans="1:6" ht="21.75" customHeight="1" x14ac:dyDescent="0.2">
      <c r="A88" s="122"/>
      <c r="B88" s="123"/>
      <c r="C88" s="123"/>
      <c r="D88" s="121"/>
      <c r="E88" s="97"/>
      <c r="F88" s="97"/>
    </row>
    <row r="89" spans="1:6" ht="21.75" customHeight="1" x14ac:dyDescent="0.2">
      <c r="A89" s="124"/>
      <c r="B89" s="123"/>
      <c r="C89" s="123"/>
      <c r="D89" s="121"/>
      <c r="E89" s="97"/>
      <c r="F89" s="97"/>
    </row>
    <row r="90" spans="1:6" ht="21.75" customHeight="1" x14ac:dyDescent="0.2">
      <c r="A90" s="108"/>
      <c r="B90" s="121"/>
      <c r="C90" s="121"/>
      <c r="D90" s="121"/>
      <c r="E90" s="125"/>
      <c r="F90" s="97"/>
    </row>
    <row r="91" spans="1:6" ht="12" customHeight="1" x14ac:dyDescent="0.2">
      <c r="A91" s="93"/>
      <c r="B91" s="93"/>
      <c r="C91" s="93"/>
      <c r="D91" s="93"/>
      <c r="E91" s="93"/>
      <c r="F91" s="97"/>
    </row>
    <row r="92" spans="1:6" ht="21.75" customHeight="1" x14ac:dyDescent="0.2">
      <c r="A92" s="108"/>
      <c r="B92" s="121"/>
      <c r="C92" s="121"/>
      <c r="D92" s="121"/>
      <c r="E92" s="121"/>
      <c r="F92" s="97"/>
    </row>
    <row r="93" spans="1:6" ht="21.75" customHeight="1" x14ac:dyDescent="0.2">
      <c r="A93" s="108"/>
      <c r="B93" s="121"/>
      <c r="C93" s="121"/>
      <c r="D93" s="121"/>
      <c r="E93" s="121"/>
      <c r="F93" s="97"/>
    </row>
    <row r="94" spans="1:6" ht="12" customHeight="1" x14ac:dyDescent="0.2">
      <c r="A94" s="108"/>
      <c r="B94" s="121"/>
      <c r="C94" s="121"/>
      <c r="D94" s="121"/>
      <c r="E94" s="121"/>
      <c r="F94" s="97"/>
    </row>
    <row r="95" spans="1:6" ht="21.75" customHeight="1" x14ac:dyDescent="0.2">
      <c r="A95" s="108"/>
      <c r="B95" s="121"/>
      <c r="C95" s="121"/>
      <c r="D95" s="121"/>
      <c r="E95" s="121"/>
      <c r="F95" s="97"/>
    </row>
    <row r="96" spans="1:6" ht="21.75" customHeight="1" x14ac:dyDescent="0.2">
      <c r="A96" s="108"/>
      <c r="B96" s="121"/>
      <c r="C96" s="121"/>
      <c r="D96" s="121"/>
      <c r="E96" s="121"/>
      <c r="F96" s="97"/>
    </row>
    <row r="97" spans="1:6" ht="12" customHeight="1" x14ac:dyDescent="0.2">
      <c r="A97" s="108"/>
      <c r="B97" s="121"/>
      <c r="C97" s="121"/>
      <c r="D97" s="121"/>
      <c r="E97" s="121"/>
      <c r="F97" s="97"/>
    </row>
    <row r="98" spans="1:6" ht="21.75" customHeight="1" x14ac:dyDescent="0.2">
      <c r="A98" s="108"/>
      <c r="B98" s="121"/>
      <c r="C98" s="121"/>
      <c r="D98" s="121"/>
      <c r="E98" s="121"/>
      <c r="F98" s="97"/>
    </row>
    <row r="99" spans="1:6" ht="21.75" customHeight="1" x14ac:dyDescent="0.2">
      <c r="A99" s="108"/>
      <c r="B99" s="121"/>
      <c r="C99" s="121"/>
      <c r="D99" s="121"/>
      <c r="E99" s="121"/>
      <c r="F99" s="97"/>
    </row>
    <row r="100" spans="1:6" ht="12" customHeight="1" x14ac:dyDescent="0.2">
      <c r="A100" s="108"/>
      <c r="B100" s="121"/>
      <c r="C100" s="121"/>
      <c r="D100" s="121"/>
      <c r="E100" s="121"/>
      <c r="F100" s="97"/>
    </row>
    <row r="101" spans="1:6" ht="21.75" customHeight="1" x14ac:dyDescent="0.2">
      <c r="A101" s="108"/>
      <c r="B101" s="121"/>
      <c r="C101" s="121"/>
      <c r="D101" s="121"/>
      <c r="E101" s="121"/>
      <c r="F101" s="97"/>
    </row>
    <row r="102" spans="1:6" ht="21.75" customHeight="1" x14ac:dyDescent="0.2">
      <c r="A102" s="108"/>
      <c r="B102" s="121"/>
      <c r="C102" s="121"/>
      <c r="D102" s="121"/>
      <c r="E102" s="121"/>
      <c r="F102" s="97"/>
    </row>
    <row r="103" spans="1:6" ht="12" customHeight="1" x14ac:dyDescent="0.2">
      <c r="A103" s="108"/>
      <c r="B103" s="121"/>
      <c r="C103" s="121"/>
      <c r="D103" s="121"/>
      <c r="E103" s="121"/>
      <c r="F103" s="97"/>
    </row>
    <row r="104" spans="1:6" ht="21.75" customHeight="1" x14ac:dyDescent="0.2">
      <c r="A104" s="108"/>
      <c r="B104" s="121"/>
      <c r="C104" s="121"/>
      <c r="D104" s="121"/>
      <c r="E104" s="121"/>
      <c r="F104" s="97"/>
    </row>
    <row r="105" spans="1:6" ht="21.75" customHeight="1" x14ac:dyDescent="0.2">
      <c r="A105" s="108"/>
      <c r="B105" s="121"/>
      <c r="C105" s="121"/>
      <c r="D105" s="121"/>
      <c r="E105" s="121"/>
      <c r="F105" s="97"/>
    </row>
    <row r="106" spans="1:6" ht="12" customHeight="1" x14ac:dyDescent="0.2">
      <c r="A106" s="108"/>
      <c r="B106" s="121"/>
      <c r="C106" s="121"/>
      <c r="D106" s="121"/>
      <c r="E106" s="121"/>
      <c r="F106" s="97"/>
    </row>
    <row r="107" spans="1:6" ht="21.75" customHeight="1" x14ac:dyDescent="0.2">
      <c r="A107" s="108"/>
      <c r="B107" s="121"/>
      <c r="C107" s="121"/>
      <c r="D107" s="121"/>
      <c r="E107" s="121"/>
      <c r="F107" s="97"/>
    </row>
    <row r="108" spans="1:6" ht="21.75" customHeight="1" x14ac:dyDescent="0.2">
      <c r="A108" s="108"/>
      <c r="B108" s="121"/>
      <c r="C108" s="121"/>
      <c r="D108" s="121"/>
      <c r="E108" s="121"/>
      <c r="F108" s="97"/>
    </row>
    <row r="109" spans="1:6" ht="12" customHeight="1" x14ac:dyDescent="0.2">
      <c r="A109" s="108"/>
      <c r="B109" s="121"/>
      <c r="C109" s="121"/>
      <c r="D109" s="121"/>
      <c r="E109" s="121"/>
      <c r="F109" s="97"/>
    </row>
    <row r="110" spans="1:6" ht="21.75" customHeight="1" x14ac:dyDescent="0.2">
      <c r="A110" s="108"/>
      <c r="B110" s="121"/>
      <c r="C110" s="121"/>
      <c r="D110" s="121"/>
      <c r="E110" s="121"/>
      <c r="F110" s="97"/>
    </row>
    <row r="111" spans="1:6" ht="21.75" customHeight="1" x14ac:dyDescent="0.2">
      <c r="A111" s="108"/>
      <c r="B111" s="121"/>
      <c r="C111" s="121"/>
      <c r="D111" s="121"/>
      <c r="E111" s="121"/>
      <c r="F111" s="97"/>
    </row>
    <row r="112" spans="1:6" ht="12" customHeight="1" x14ac:dyDescent="0.2">
      <c r="A112" s="108"/>
      <c r="B112" s="121"/>
      <c r="C112" s="121"/>
      <c r="D112" s="121"/>
      <c r="E112" s="121"/>
      <c r="F112" s="97"/>
    </row>
    <row r="113" spans="1:6" ht="21.75" customHeight="1" x14ac:dyDescent="0.2">
      <c r="A113" s="108"/>
      <c r="B113" s="121"/>
      <c r="C113" s="121"/>
      <c r="D113" s="121"/>
      <c r="E113" s="121"/>
      <c r="F113" s="97"/>
    </row>
    <row r="114" spans="1:6" ht="21.75" customHeight="1" x14ac:dyDescent="0.2">
      <c r="A114" s="108"/>
      <c r="B114" s="121"/>
      <c r="C114" s="121"/>
      <c r="D114" s="121"/>
      <c r="E114" s="121"/>
      <c r="F114" s="97"/>
    </row>
    <row r="115" spans="1:6" ht="9.75" customHeight="1" x14ac:dyDescent="0.2">
      <c r="A115" s="108"/>
      <c r="B115" s="121"/>
      <c r="C115" s="121"/>
      <c r="D115" s="121"/>
      <c r="E115" s="121"/>
      <c r="F115" s="97"/>
    </row>
    <row r="116" spans="1:6" ht="21.75" customHeight="1" x14ac:dyDescent="0.2">
      <c r="A116" s="108"/>
      <c r="B116" s="121"/>
      <c r="C116" s="121"/>
      <c r="D116" s="121"/>
      <c r="E116" s="121"/>
      <c r="F116" s="97"/>
    </row>
    <row r="117" spans="1:6" ht="21.75" customHeight="1" x14ac:dyDescent="0.2">
      <c r="A117" s="129"/>
      <c r="B117" s="130"/>
      <c r="C117" s="130"/>
      <c r="D117" s="130"/>
      <c r="E117" s="130"/>
    </row>
    <row r="118" spans="1:6" ht="21.75" customHeight="1" x14ac:dyDescent="0.2">
      <c r="A118" s="88"/>
    </row>
    <row r="119" spans="1:6" ht="21.75" customHeight="1" x14ac:dyDescent="0.2">
      <c r="A119" s="88"/>
    </row>
    <row r="120" spans="1:6" ht="21.75" customHeight="1" x14ac:dyDescent="0.2">
      <c r="A120" s="88"/>
    </row>
    <row r="121" spans="1:6" ht="12" customHeight="1" x14ac:dyDescent="0.2">
      <c r="A121" s="88"/>
    </row>
    <row r="122" spans="1:6" ht="21.75" customHeight="1" x14ac:dyDescent="0.2">
      <c r="A122" s="88"/>
    </row>
    <row r="123" spans="1:6" ht="21.75" customHeight="1" x14ac:dyDescent="0.2">
      <c r="A123" s="88"/>
    </row>
    <row r="124" spans="1:6" ht="12" customHeight="1" x14ac:dyDescent="0.2">
      <c r="A124" s="88"/>
    </row>
    <row r="125" spans="1:6" ht="21.75" customHeight="1" x14ac:dyDescent="0.2">
      <c r="A125" s="88"/>
    </row>
    <row r="126" spans="1:6" ht="21.75" customHeight="1" x14ac:dyDescent="0.2">
      <c r="A126" s="88"/>
    </row>
    <row r="127" spans="1:6" ht="12" customHeight="1" x14ac:dyDescent="0.2">
      <c r="A127" s="88"/>
    </row>
    <row r="128" spans="1:6" ht="21.75" customHeight="1" x14ac:dyDescent="0.2">
      <c r="A128" s="88"/>
    </row>
    <row r="129" spans="1:1" ht="21.75" customHeight="1" x14ac:dyDescent="0.2">
      <c r="A129" s="88"/>
    </row>
    <row r="130" spans="1:1" ht="12" customHeight="1" x14ac:dyDescent="0.2">
      <c r="A130" s="88"/>
    </row>
    <row r="131" spans="1:1" ht="21.75" customHeight="1" x14ac:dyDescent="0.2">
      <c r="A131" s="88"/>
    </row>
    <row r="132" spans="1:1" ht="21.75" customHeight="1" x14ac:dyDescent="0.2">
      <c r="A132" s="88"/>
    </row>
    <row r="133" spans="1:1" ht="12" customHeight="1" x14ac:dyDescent="0.2">
      <c r="A133" s="88"/>
    </row>
    <row r="134" spans="1:1" ht="21.75" customHeight="1" x14ac:dyDescent="0.2">
      <c r="A134" s="88"/>
    </row>
    <row r="135" spans="1:1" ht="21.75" customHeight="1" x14ac:dyDescent="0.2">
      <c r="A135" s="88"/>
    </row>
    <row r="136" spans="1:1" ht="12" customHeight="1" x14ac:dyDescent="0.2">
      <c r="A136" s="88"/>
    </row>
    <row r="137" spans="1:1" ht="21.75" customHeight="1" x14ac:dyDescent="0.2">
      <c r="A137" s="88"/>
    </row>
    <row r="138" spans="1:1" ht="21.75" customHeight="1" x14ac:dyDescent="0.2">
      <c r="A138" s="88"/>
    </row>
    <row r="139" spans="1:1" ht="12" customHeight="1" x14ac:dyDescent="0.2">
      <c r="A139" s="88"/>
    </row>
    <row r="140" spans="1:1" ht="21.75" customHeight="1" x14ac:dyDescent="0.2">
      <c r="A140" s="88"/>
    </row>
    <row r="141" spans="1:1" ht="21.75" customHeight="1" x14ac:dyDescent="0.2">
      <c r="A141" s="88"/>
    </row>
    <row r="142" spans="1:1" ht="12" customHeight="1" x14ac:dyDescent="0.2">
      <c r="A142" s="88"/>
    </row>
    <row r="143" spans="1:1" ht="21.75" customHeight="1" x14ac:dyDescent="0.2">
      <c r="A143" s="88"/>
    </row>
    <row r="144" spans="1:1" ht="21.75" customHeight="1" x14ac:dyDescent="0.2">
      <c r="A144" s="88"/>
    </row>
    <row r="145" spans="1:2" ht="9.75" customHeight="1" x14ac:dyDescent="0.2">
      <c r="A145" s="88"/>
    </row>
    <row r="146" spans="1:2" ht="21.75" customHeight="1" x14ac:dyDescent="0.2">
      <c r="A146" s="88"/>
    </row>
    <row r="147" spans="1:2" ht="21.75" customHeight="1" x14ac:dyDescent="0.2">
      <c r="A147" s="88"/>
    </row>
    <row r="148" spans="1:2" ht="21.75" customHeight="1" x14ac:dyDescent="0.2">
      <c r="A148" s="88"/>
    </row>
    <row r="149" spans="1:2" ht="21.75" customHeight="1" x14ac:dyDescent="0.2">
      <c r="A149" s="88"/>
    </row>
    <row r="150" spans="1:2" ht="18" customHeight="1" x14ac:dyDescent="0.2">
      <c r="A150" s="88"/>
    </row>
    <row r="151" spans="1:2" ht="21.75" customHeight="1" x14ac:dyDescent="0.2">
      <c r="A151" s="88"/>
    </row>
    <row r="152" spans="1:2" ht="21.75" customHeight="1" x14ac:dyDescent="0.2">
      <c r="A152" s="88"/>
    </row>
    <row r="153" spans="1:2" ht="21.75" customHeight="1" x14ac:dyDescent="0.2">
      <c r="A153" s="88"/>
    </row>
    <row r="154" spans="1:2" ht="9.75" customHeight="1" x14ac:dyDescent="0.2">
      <c r="A154" s="88"/>
    </row>
    <row r="155" spans="1:2" ht="21.75" customHeight="1" x14ac:dyDescent="0.2">
      <c r="A155" s="88"/>
    </row>
    <row r="156" spans="1:2" ht="21.75" customHeight="1" x14ac:dyDescent="0.2">
      <c r="A156" s="131"/>
      <c r="B156" s="121"/>
    </row>
    <row r="157" spans="1:2" ht="9.75" customHeight="1" x14ac:dyDescent="0.2">
      <c r="A157" s="131"/>
      <c r="B157" s="121"/>
    </row>
    <row r="158" spans="1:2" ht="21.75" customHeight="1" x14ac:dyDescent="0.2">
      <c r="A158" s="131"/>
      <c r="B158" s="121"/>
    </row>
    <row r="159" spans="1:2" ht="21.75" customHeight="1" x14ac:dyDescent="0.2">
      <c r="A159" s="131"/>
      <c r="B159" s="121"/>
    </row>
    <row r="160" spans="1:2" ht="9.75" customHeight="1" x14ac:dyDescent="0.2">
      <c r="A160" s="131"/>
      <c r="B160" s="121"/>
    </row>
    <row r="161" spans="1:2" ht="21.75" customHeight="1" x14ac:dyDescent="0.2">
      <c r="A161" s="131"/>
      <c r="B161" s="121"/>
    </row>
    <row r="162" spans="1:2" ht="21.75" customHeight="1" x14ac:dyDescent="0.2">
      <c r="A162" s="131"/>
      <c r="B162" s="121"/>
    </row>
    <row r="163" spans="1:2" ht="9.75" customHeight="1" x14ac:dyDescent="0.2">
      <c r="A163" s="131"/>
      <c r="B163" s="121"/>
    </row>
    <row r="164" spans="1:2" ht="21.75" customHeight="1" x14ac:dyDescent="0.2">
      <c r="A164" s="131"/>
      <c r="B164" s="121"/>
    </row>
    <row r="165" spans="1:2" ht="21.75" customHeight="1" x14ac:dyDescent="0.2">
      <c r="A165" s="131"/>
      <c r="B165" s="121"/>
    </row>
    <row r="166" spans="1:2" ht="9.75" customHeight="1" x14ac:dyDescent="0.2">
      <c r="A166" s="131"/>
      <c r="B166" s="121"/>
    </row>
    <row r="167" spans="1:2" ht="21.75" customHeight="1" x14ac:dyDescent="0.2">
      <c r="A167" s="131"/>
      <c r="B167" s="121"/>
    </row>
    <row r="168" spans="1:2" ht="21.75" customHeight="1" x14ac:dyDescent="0.2">
      <c r="A168" s="131"/>
      <c r="B168" s="121"/>
    </row>
    <row r="169" spans="1:2" ht="9.75" customHeight="1" x14ac:dyDescent="0.2">
      <c r="A169" s="131"/>
      <c r="B169" s="121"/>
    </row>
    <row r="170" spans="1:2" ht="21.75" customHeight="1" x14ac:dyDescent="0.2">
      <c r="A170" s="131"/>
      <c r="B170" s="121"/>
    </row>
    <row r="171" spans="1:2" ht="21.75" customHeight="1" x14ac:dyDescent="0.2">
      <c r="A171" s="132"/>
      <c r="B171" s="121"/>
    </row>
    <row r="172" spans="1:2" ht="9.75" customHeight="1" x14ac:dyDescent="0.2">
      <c r="A172" s="132"/>
      <c r="B172" s="121"/>
    </row>
    <row r="173" spans="1:2" ht="21.75" customHeight="1" x14ac:dyDescent="0.2">
      <c r="A173" s="131"/>
      <c r="B173" s="121"/>
    </row>
    <row r="174" spans="1:2" ht="21.75" customHeight="1" x14ac:dyDescent="0.2">
      <c r="A174" s="132"/>
      <c r="B174" s="121"/>
    </row>
    <row r="175" spans="1:2" ht="9.75" customHeight="1" x14ac:dyDescent="0.2">
      <c r="A175" s="132"/>
      <c r="B175" s="97"/>
    </row>
    <row r="176" spans="1:2" ht="18" customHeight="1" x14ac:dyDescent="0.2">
      <c r="A176" s="132"/>
      <c r="B176" s="97"/>
    </row>
    <row r="177" spans="1:2" ht="18" customHeight="1" x14ac:dyDescent="0.2">
      <c r="A177" s="131"/>
      <c r="B177" s="133"/>
    </row>
    <row r="178" spans="1:2" ht="21.75" customHeight="1" x14ac:dyDescent="0.2">
      <c r="A178" s="131"/>
      <c r="B178" s="93"/>
    </row>
    <row r="179" spans="1:2" ht="21.75" customHeight="1" x14ac:dyDescent="0.2">
      <c r="A179" s="131"/>
      <c r="B179" s="121"/>
    </row>
    <row r="180" spans="1:2" ht="21.75" customHeight="1" x14ac:dyDescent="0.2">
      <c r="A180" s="131"/>
      <c r="B180" s="121"/>
    </row>
    <row r="181" spans="1:2" ht="9.75" customHeight="1" x14ac:dyDescent="0.2">
      <c r="A181" s="131"/>
      <c r="B181" s="121"/>
    </row>
    <row r="182" spans="1:2" ht="21.75" customHeight="1" x14ac:dyDescent="0.2">
      <c r="A182" s="131"/>
      <c r="B182" s="121"/>
    </row>
    <row r="183" spans="1:2" ht="21.75" customHeight="1" x14ac:dyDescent="0.2">
      <c r="A183" s="131"/>
      <c r="B183" s="121"/>
    </row>
    <row r="184" spans="1:2" ht="9.75" customHeight="1" x14ac:dyDescent="0.2">
      <c r="A184" s="131"/>
      <c r="B184" s="121"/>
    </row>
    <row r="185" spans="1:2" ht="21.75" customHeight="1" x14ac:dyDescent="0.2">
      <c r="A185" s="131"/>
      <c r="B185" s="121"/>
    </row>
    <row r="186" spans="1:2" ht="21.75" customHeight="1" x14ac:dyDescent="0.2">
      <c r="A186" s="131"/>
      <c r="B186" s="121"/>
    </row>
    <row r="187" spans="1:2" ht="9.75" customHeight="1" x14ac:dyDescent="0.2">
      <c r="A187" s="131"/>
      <c r="B187" s="121"/>
    </row>
    <row r="188" spans="1:2" ht="21.75" customHeight="1" x14ac:dyDescent="0.2">
      <c r="A188" s="131"/>
      <c r="B188" s="121"/>
    </row>
    <row r="189" spans="1:2" ht="21.75" customHeight="1" x14ac:dyDescent="0.2">
      <c r="A189" s="131"/>
      <c r="B189" s="121"/>
    </row>
    <row r="190" spans="1:2" ht="9.75" customHeight="1" x14ac:dyDescent="0.2">
      <c r="A190" s="131"/>
      <c r="B190" s="121"/>
    </row>
    <row r="191" spans="1:2" ht="21.75" customHeight="1" x14ac:dyDescent="0.2">
      <c r="A191" s="131"/>
      <c r="B191" s="121"/>
    </row>
    <row r="192" spans="1:2" ht="21.75" customHeight="1" x14ac:dyDescent="0.2">
      <c r="A192" s="131"/>
      <c r="B192" s="121"/>
    </row>
    <row r="193" spans="1:2" ht="9.75" customHeight="1" x14ac:dyDescent="0.2">
      <c r="A193" s="131"/>
      <c r="B193" s="121"/>
    </row>
    <row r="194" spans="1:2" ht="21.75" customHeight="1" x14ac:dyDescent="0.2">
      <c r="A194" s="131"/>
      <c r="B194" s="121"/>
    </row>
    <row r="195" spans="1:2" ht="21.75" customHeight="1" x14ac:dyDescent="0.2">
      <c r="A195" s="131"/>
      <c r="B195" s="121"/>
    </row>
    <row r="196" spans="1:2" ht="9.75" customHeight="1" x14ac:dyDescent="0.2">
      <c r="A196" s="131"/>
      <c r="B196" s="121"/>
    </row>
    <row r="197" spans="1:2" ht="21.75" customHeight="1" x14ac:dyDescent="0.2">
      <c r="A197" s="131"/>
      <c r="B197" s="121"/>
    </row>
    <row r="198" spans="1:2" ht="21.75" customHeight="1" x14ac:dyDescent="0.2">
      <c r="A198" s="132"/>
      <c r="B198" s="121"/>
    </row>
    <row r="199" spans="1:2" ht="9.75" customHeight="1" x14ac:dyDescent="0.2">
      <c r="A199" s="132"/>
      <c r="B199" s="121"/>
    </row>
    <row r="200" spans="1:2" ht="21.75" customHeight="1" x14ac:dyDescent="0.2">
      <c r="A200" s="131"/>
      <c r="B200" s="121"/>
    </row>
    <row r="201" spans="1:2" ht="21.75" customHeight="1" x14ac:dyDescent="0.2">
      <c r="A201" s="132"/>
      <c r="B201" s="121"/>
    </row>
    <row r="202" spans="1:2" ht="9.75" customHeight="1" x14ac:dyDescent="0.2">
      <c r="A202" s="132"/>
      <c r="B202" s="97"/>
    </row>
    <row r="203" spans="1:2" ht="18" customHeight="1" x14ac:dyDescent="0.2">
      <c r="A203" s="132"/>
      <c r="B203" s="134"/>
    </row>
    <row r="204" spans="1:2" ht="18" customHeight="1" x14ac:dyDescent="0.2">
      <c r="A204" s="132"/>
      <c r="B204" s="135"/>
    </row>
    <row r="205" spans="1:2" ht="18" customHeight="1" x14ac:dyDescent="0.2">
      <c r="A205" s="132"/>
      <c r="B205" s="135"/>
    </row>
    <row r="206" spans="1:2" ht="18" customHeight="1" x14ac:dyDescent="0.2">
      <c r="A206" s="131"/>
      <c r="B206" s="133"/>
    </row>
    <row r="207" spans="1:2" ht="21.75" customHeight="1" x14ac:dyDescent="0.2">
      <c r="A207" s="131"/>
      <c r="B207" s="93"/>
    </row>
    <row r="208" spans="1:2" ht="21.75" customHeight="1" x14ac:dyDescent="0.2">
      <c r="A208" s="131"/>
      <c r="B208" s="121"/>
    </row>
    <row r="209" spans="1:2" ht="21.75" customHeight="1" x14ac:dyDescent="0.2">
      <c r="A209" s="131"/>
      <c r="B209" s="121"/>
    </row>
    <row r="210" spans="1:2" ht="9.75" customHeight="1" x14ac:dyDescent="0.2">
      <c r="A210" s="131"/>
      <c r="B210" s="121"/>
    </row>
    <row r="211" spans="1:2" ht="21.75" customHeight="1" x14ac:dyDescent="0.2">
      <c r="A211" s="131"/>
      <c r="B211" s="121"/>
    </row>
    <row r="212" spans="1:2" ht="21.75" customHeight="1" x14ac:dyDescent="0.2">
      <c r="A212" s="131"/>
      <c r="B212" s="121"/>
    </row>
    <row r="213" spans="1:2" ht="9.75" customHeight="1" x14ac:dyDescent="0.2">
      <c r="A213" s="131"/>
      <c r="B213" s="121"/>
    </row>
    <row r="214" spans="1:2" ht="21.75" customHeight="1" x14ac:dyDescent="0.2">
      <c r="A214" s="131"/>
      <c r="B214" s="121"/>
    </row>
    <row r="215" spans="1:2" ht="21.75" customHeight="1" x14ac:dyDescent="0.2">
      <c r="A215" s="131"/>
      <c r="B215" s="121"/>
    </row>
    <row r="216" spans="1:2" ht="9.75" customHeight="1" x14ac:dyDescent="0.2">
      <c r="A216" s="131"/>
      <c r="B216" s="121"/>
    </row>
    <row r="217" spans="1:2" ht="21.75" customHeight="1" x14ac:dyDescent="0.2">
      <c r="A217" s="131"/>
      <c r="B217" s="121"/>
    </row>
    <row r="218" spans="1:2" ht="21.75" customHeight="1" x14ac:dyDescent="0.2">
      <c r="A218" s="131"/>
      <c r="B218" s="121"/>
    </row>
    <row r="219" spans="1:2" ht="9.75" customHeight="1" x14ac:dyDescent="0.2">
      <c r="A219" s="131"/>
      <c r="B219" s="121"/>
    </row>
    <row r="220" spans="1:2" ht="21.75" customHeight="1" x14ac:dyDescent="0.2">
      <c r="A220" s="131"/>
      <c r="B220" s="121"/>
    </row>
    <row r="221" spans="1:2" ht="21.75" customHeight="1" x14ac:dyDescent="0.2">
      <c r="A221" s="131"/>
      <c r="B221" s="121"/>
    </row>
    <row r="222" spans="1:2" ht="9.75" customHeight="1" x14ac:dyDescent="0.2">
      <c r="A222" s="131"/>
      <c r="B222" s="121"/>
    </row>
    <row r="223" spans="1:2" ht="21.75" customHeight="1" x14ac:dyDescent="0.2">
      <c r="A223" s="131"/>
      <c r="B223" s="121"/>
    </row>
    <row r="224" spans="1:2" ht="21.75" customHeight="1" x14ac:dyDescent="0.2">
      <c r="A224" s="131"/>
      <c r="B224" s="121"/>
    </row>
    <row r="225" spans="1:2" ht="9.75" customHeight="1" x14ac:dyDescent="0.2">
      <c r="A225" s="131"/>
      <c r="B225" s="121"/>
    </row>
    <row r="226" spans="1:2" ht="21.75" customHeight="1" x14ac:dyDescent="0.2">
      <c r="A226" s="131"/>
      <c r="B226" s="121"/>
    </row>
    <row r="227" spans="1:2" ht="21.75" customHeight="1" x14ac:dyDescent="0.2">
      <c r="A227" s="132"/>
      <c r="B227" s="121"/>
    </row>
    <row r="228" spans="1:2" ht="9.75" customHeight="1" x14ac:dyDescent="0.2">
      <c r="A228" s="132"/>
      <c r="B228" s="121"/>
    </row>
    <row r="229" spans="1:2" ht="21.75" customHeight="1" x14ac:dyDescent="0.2">
      <c r="A229" s="131"/>
      <c r="B229" s="121"/>
    </row>
    <row r="230" spans="1:2" ht="21.75" customHeight="1" x14ac:dyDescent="0.2">
      <c r="A230" s="132"/>
      <c r="B230" s="121"/>
    </row>
    <row r="231" spans="1:2" ht="9.75" customHeight="1" x14ac:dyDescent="0.2">
      <c r="A231" s="132"/>
      <c r="B231" s="121"/>
    </row>
    <row r="232" spans="1:2" ht="18" customHeight="1" x14ac:dyDescent="0.2">
      <c r="A232" s="132"/>
      <c r="B232" s="134"/>
    </row>
    <row r="233" spans="1:2" ht="18" customHeight="1" x14ac:dyDescent="0.2">
      <c r="A233" s="132"/>
      <c r="B233" s="135"/>
    </row>
    <row r="234" spans="1:2" ht="18" customHeight="1" x14ac:dyDescent="0.2">
      <c r="A234" s="132"/>
      <c r="B234" s="135"/>
    </row>
    <row r="235" spans="1:2" ht="18" customHeight="1" x14ac:dyDescent="0.2">
      <c r="A235" s="131"/>
      <c r="B235" s="133"/>
    </row>
    <row r="236" spans="1:2" ht="21.75" customHeight="1" x14ac:dyDescent="0.2">
      <c r="A236" s="131"/>
      <c r="B236" s="93"/>
    </row>
    <row r="237" spans="1:2" ht="21.75" customHeight="1" x14ac:dyDescent="0.2">
      <c r="A237" s="131"/>
      <c r="B237" s="121"/>
    </row>
    <row r="238" spans="1:2" ht="21.75" customHeight="1" x14ac:dyDescent="0.2">
      <c r="A238" s="131"/>
      <c r="B238" s="121"/>
    </row>
    <row r="239" spans="1:2" ht="9.75" customHeight="1" x14ac:dyDescent="0.2">
      <c r="A239" s="131"/>
      <c r="B239" s="121"/>
    </row>
    <row r="240" spans="1:2" ht="21.75" customHeight="1" x14ac:dyDescent="0.2">
      <c r="A240" s="131"/>
      <c r="B240" s="121"/>
    </row>
    <row r="241" spans="1:2" ht="21.75" customHeight="1" x14ac:dyDescent="0.2">
      <c r="A241" s="131"/>
      <c r="B241" s="121"/>
    </row>
    <row r="242" spans="1:2" ht="9.75" customHeight="1" x14ac:dyDescent="0.2">
      <c r="A242" s="131"/>
      <c r="B242" s="121"/>
    </row>
    <row r="243" spans="1:2" ht="21.75" customHeight="1" x14ac:dyDescent="0.2">
      <c r="A243" s="131"/>
      <c r="B243" s="121"/>
    </row>
    <row r="244" spans="1:2" ht="21.75" customHeight="1" x14ac:dyDescent="0.2">
      <c r="A244" s="131"/>
      <c r="B244" s="121"/>
    </row>
    <row r="245" spans="1:2" ht="9.75" customHeight="1" x14ac:dyDescent="0.2">
      <c r="A245" s="131"/>
      <c r="B245" s="121"/>
    </row>
    <row r="246" spans="1:2" ht="21.75" customHeight="1" x14ac:dyDescent="0.2">
      <c r="A246" s="131"/>
      <c r="B246" s="121"/>
    </row>
    <row r="247" spans="1:2" ht="21.75" customHeight="1" x14ac:dyDescent="0.2">
      <c r="A247" s="131"/>
      <c r="B247" s="121"/>
    </row>
    <row r="248" spans="1:2" ht="9.75" customHeight="1" x14ac:dyDescent="0.2">
      <c r="A248" s="131"/>
      <c r="B248" s="121"/>
    </row>
    <row r="249" spans="1:2" ht="21.75" customHeight="1" x14ac:dyDescent="0.2">
      <c r="A249" s="131"/>
      <c r="B249" s="121"/>
    </row>
    <row r="250" spans="1:2" ht="21.75" customHeight="1" x14ac:dyDescent="0.2">
      <c r="A250" s="131"/>
      <c r="B250" s="121"/>
    </row>
    <row r="251" spans="1:2" ht="9.75" customHeight="1" x14ac:dyDescent="0.2">
      <c r="A251" s="131"/>
      <c r="B251" s="121"/>
    </row>
    <row r="252" spans="1:2" ht="21.75" customHeight="1" x14ac:dyDescent="0.2">
      <c r="A252" s="131"/>
      <c r="B252" s="121"/>
    </row>
    <row r="253" spans="1:2" ht="21.75" customHeight="1" x14ac:dyDescent="0.2">
      <c r="A253" s="131"/>
      <c r="B253" s="121"/>
    </row>
    <row r="254" spans="1:2" ht="9.75" customHeight="1" x14ac:dyDescent="0.2">
      <c r="A254" s="131"/>
      <c r="B254" s="121"/>
    </row>
    <row r="255" spans="1:2" ht="21.75" customHeight="1" x14ac:dyDescent="0.2">
      <c r="A255" s="131"/>
      <c r="B255" s="121"/>
    </row>
    <row r="256" spans="1:2" ht="21.75" customHeight="1" x14ac:dyDescent="0.2">
      <c r="A256" s="131"/>
      <c r="B256" s="121"/>
    </row>
    <row r="257" spans="1:2" ht="21.75" customHeight="1" x14ac:dyDescent="0.2">
      <c r="A257" s="132"/>
      <c r="B257" s="97"/>
    </row>
    <row r="258" spans="1:2" ht="9.75" customHeight="1" x14ac:dyDescent="0.2">
      <c r="A258" s="132"/>
      <c r="B258" s="97"/>
    </row>
    <row r="259" spans="1:2" ht="15" customHeight="1" x14ac:dyDescent="0.2">
      <c r="A259" s="132"/>
      <c r="B259" s="97"/>
    </row>
    <row r="260" spans="1:2" ht="15" customHeight="1" x14ac:dyDescent="0.2">
      <c r="A260" s="132"/>
      <c r="B260" s="97"/>
    </row>
    <row r="261" spans="1:2" ht="15" customHeight="1" x14ac:dyDescent="0.2">
      <c r="A261" s="132"/>
      <c r="B261" s="97"/>
    </row>
    <row r="262" spans="1:2" ht="15" customHeight="1" x14ac:dyDescent="0.2">
      <c r="A262" s="132"/>
      <c r="B262" s="97"/>
    </row>
    <row r="263" spans="1:2" ht="15" customHeight="1" x14ac:dyDescent="0.2">
      <c r="A263" s="132"/>
      <c r="B263" s="97"/>
    </row>
    <row r="264" spans="1:2" ht="15" customHeight="1" x14ac:dyDescent="0.2">
      <c r="A264" s="132"/>
      <c r="B264" s="97"/>
    </row>
    <row r="265" spans="1:2" ht="15" customHeight="1" x14ac:dyDescent="0.2">
      <c r="A265" s="132"/>
      <c r="B265" s="97"/>
    </row>
    <row r="266" spans="1:2" ht="15" customHeight="1" x14ac:dyDescent="0.2">
      <c r="A266" s="132"/>
      <c r="B266" s="97"/>
    </row>
    <row r="267" spans="1:2" ht="15" customHeight="1" x14ac:dyDescent="0.2">
      <c r="A267" s="131"/>
      <c r="B267" s="133"/>
    </row>
    <row r="268" spans="1:2" ht="15" customHeight="1" x14ac:dyDescent="0.2">
      <c r="A268" s="131"/>
      <c r="B268" s="93"/>
    </row>
    <row r="269" spans="1:2" ht="15" customHeight="1" x14ac:dyDescent="0.2">
      <c r="A269" s="131"/>
      <c r="B269" s="121"/>
    </row>
    <row r="270" spans="1:2" ht="15" customHeight="1" x14ac:dyDescent="0.2">
      <c r="A270" s="131"/>
      <c r="B270" s="121"/>
    </row>
    <row r="271" spans="1:2" ht="15" customHeight="1" x14ac:dyDescent="0.2">
      <c r="A271" s="131"/>
      <c r="B271" s="121"/>
    </row>
    <row r="272" spans="1:2" ht="15" customHeight="1" x14ac:dyDescent="0.2">
      <c r="A272" s="131"/>
      <c r="B272" s="121"/>
    </row>
    <row r="273" spans="1:2" ht="15" customHeight="1" x14ac:dyDescent="0.2">
      <c r="A273" s="131"/>
      <c r="B273" s="121"/>
    </row>
    <row r="274" spans="1:2" ht="15" customHeight="1" x14ac:dyDescent="0.2">
      <c r="A274" s="131"/>
      <c r="B274" s="121"/>
    </row>
    <row r="275" spans="1:2" ht="15" customHeight="1" x14ac:dyDescent="0.2">
      <c r="A275" s="131"/>
      <c r="B275" s="121"/>
    </row>
    <row r="276" spans="1:2" ht="15" customHeight="1" x14ac:dyDescent="0.2">
      <c r="A276" s="131"/>
      <c r="B276" s="121"/>
    </row>
    <row r="277" spans="1:2" ht="15" customHeight="1" x14ac:dyDescent="0.2">
      <c r="A277" s="131"/>
      <c r="B277" s="121"/>
    </row>
    <row r="278" spans="1:2" ht="15" customHeight="1" x14ac:dyDescent="0.2">
      <c r="A278" s="131"/>
      <c r="B278" s="121"/>
    </row>
    <row r="279" spans="1:2" ht="15" customHeight="1" x14ac:dyDescent="0.2">
      <c r="A279" s="131"/>
      <c r="B279" s="121"/>
    </row>
    <row r="280" spans="1:2" ht="15" customHeight="1" x14ac:dyDescent="0.2">
      <c r="A280" s="131"/>
      <c r="B280" s="121"/>
    </row>
    <row r="281" spans="1:2" ht="15" customHeight="1" x14ac:dyDescent="0.2">
      <c r="A281" s="131"/>
      <c r="B281" s="121"/>
    </row>
    <row r="282" spans="1:2" ht="15" customHeight="1" x14ac:dyDescent="0.2">
      <c r="A282" s="131"/>
      <c r="B282" s="121"/>
    </row>
    <row r="283" spans="1:2" ht="15" customHeight="1" x14ac:dyDescent="0.2">
      <c r="A283" s="131"/>
      <c r="B283" s="121"/>
    </row>
    <row r="284" spans="1:2" ht="15" customHeight="1" x14ac:dyDescent="0.2">
      <c r="A284" s="131"/>
      <c r="B284" s="121"/>
    </row>
    <row r="285" spans="1:2" ht="15" customHeight="1" x14ac:dyDescent="0.2">
      <c r="A285" s="131"/>
      <c r="B285" s="121"/>
    </row>
    <row r="286" spans="1:2" ht="15" customHeight="1" x14ac:dyDescent="0.2">
      <c r="A286" s="131"/>
      <c r="B286" s="121"/>
    </row>
    <row r="287" spans="1:2" ht="15" customHeight="1" x14ac:dyDescent="0.2">
      <c r="A287" s="131"/>
      <c r="B287" s="121"/>
    </row>
    <row r="288" spans="1:2" ht="15" customHeight="1" x14ac:dyDescent="0.2">
      <c r="A288" s="132"/>
      <c r="B288" s="121"/>
    </row>
    <row r="289" spans="1:2" ht="15" customHeight="1" x14ac:dyDescent="0.2">
      <c r="A289" s="132"/>
      <c r="B289" s="121"/>
    </row>
    <row r="290" spans="1:2" ht="15" customHeight="1" x14ac:dyDescent="0.2">
      <c r="A290" s="131"/>
      <c r="B290" s="121"/>
    </row>
    <row r="291" spans="1:2" ht="15" customHeight="1" x14ac:dyDescent="0.2">
      <c r="A291" s="132"/>
      <c r="B291" s="121"/>
    </row>
    <row r="292" spans="1:2" ht="15" customHeight="1" x14ac:dyDescent="0.2">
      <c r="A292" s="132"/>
      <c r="B292" s="97"/>
    </row>
    <row r="293" spans="1:2" ht="15" customHeight="1" x14ac:dyDescent="0.2">
      <c r="A293" s="132"/>
      <c r="B293" s="97"/>
    </row>
    <row r="294" spans="1:2" ht="15" customHeight="1" x14ac:dyDescent="0.2">
      <c r="A294" s="131"/>
      <c r="B294" s="133"/>
    </row>
    <row r="295" spans="1:2" ht="15" customHeight="1" x14ac:dyDescent="0.2">
      <c r="A295" s="131"/>
      <c r="B295" s="93"/>
    </row>
    <row r="296" spans="1:2" ht="15" customHeight="1" x14ac:dyDescent="0.2">
      <c r="A296" s="131"/>
      <c r="B296" s="121"/>
    </row>
    <row r="297" spans="1:2" ht="15" customHeight="1" x14ac:dyDescent="0.2">
      <c r="A297" s="131"/>
      <c r="B297" s="121"/>
    </row>
    <row r="298" spans="1:2" ht="15" customHeight="1" x14ac:dyDescent="0.2">
      <c r="A298" s="131"/>
      <c r="B298" s="121"/>
    </row>
    <row r="299" spans="1:2" ht="15" customHeight="1" x14ac:dyDescent="0.2">
      <c r="A299" s="131"/>
      <c r="B299" s="121"/>
    </row>
    <row r="300" spans="1:2" ht="15" customHeight="1" x14ac:dyDescent="0.2">
      <c r="A300" s="131"/>
      <c r="B300" s="121"/>
    </row>
    <row r="301" spans="1:2" ht="15" customHeight="1" x14ac:dyDescent="0.2">
      <c r="A301" s="131"/>
      <c r="B301" s="121"/>
    </row>
    <row r="302" spans="1:2" ht="15" customHeight="1" x14ac:dyDescent="0.2">
      <c r="A302" s="131"/>
      <c r="B302" s="121"/>
    </row>
    <row r="303" spans="1:2" ht="15" customHeight="1" x14ac:dyDescent="0.2">
      <c r="A303" s="131"/>
      <c r="B303" s="121"/>
    </row>
    <row r="304" spans="1:2" ht="15" customHeight="1" x14ac:dyDescent="0.2">
      <c r="A304" s="131"/>
      <c r="B304" s="121"/>
    </row>
    <row r="305" spans="1:2" ht="15" customHeight="1" x14ac:dyDescent="0.2">
      <c r="A305" s="131"/>
      <c r="B305" s="121"/>
    </row>
    <row r="306" spans="1:2" ht="15" customHeight="1" x14ac:dyDescent="0.2">
      <c r="A306" s="131"/>
      <c r="B306" s="121"/>
    </row>
    <row r="307" spans="1:2" ht="15" customHeight="1" x14ac:dyDescent="0.2">
      <c r="A307" s="131"/>
      <c r="B307" s="121"/>
    </row>
    <row r="308" spans="1:2" ht="15" customHeight="1" x14ac:dyDescent="0.2">
      <c r="A308" s="131"/>
      <c r="B308" s="121"/>
    </row>
    <row r="309" spans="1:2" ht="15" customHeight="1" x14ac:dyDescent="0.2">
      <c r="A309" s="131"/>
      <c r="B309" s="121"/>
    </row>
    <row r="310" spans="1:2" ht="15" customHeight="1" x14ac:dyDescent="0.2">
      <c r="A310" s="131"/>
      <c r="B310" s="121"/>
    </row>
    <row r="311" spans="1:2" ht="15" customHeight="1" x14ac:dyDescent="0.2">
      <c r="A311" s="131"/>
      <c r="B311" s="121"/>
    </row>
    <row r="312" spans="1:2" ht="15" customHeight="1" x14ac:dyDescent="0.2">
      <c r="A312" s="131"/>
      <c r="B312" s="121"/>
    </row>
    <row r="313" spans="1:2" ht="15" customHeight="1" x14ac:dyDescent="0.2">
      <c r="A313" s="131"/>
      <c r="B313" s="121"/>
    </row>
    <row r="314" spans="1:2" ht="15" customHeight="1" x14ac:dyDescent="0.2">
      <c r="A314" s="131"/>
      <c r="B314" s="121"/>
    </row>
    <row r="315" spans="1:2" ht="15" customHeight="1" x14ac:dyDescent="0.2">
      <c r="A315" s="132"/>
      <c r="B315" s="121"/>
    </row>
    <row r="316" spans="1:2" ht="15" customHeight="1" x14ac:dyDescent="0.2">
      <c r="A316" s="132"/>
      <c r="B316" s="121"/>
    </row>
    <row r="317" spans="1:2" ht="15" customHeight="1" x14ac:dyDescent="0.2">
      <c r="A317" s="131"/>
      <c r="B317" s="121"/>
    </row>
    <row r="318" spans="1:2" ht="15" customHeight="1" x14ac:dyDescent="0.2">
      <c r="A318" s="132"/>
      <c r="B318" s="121"/>
    </row>
    <row r="319" spans="1:2" ht="15" customHeight="1" x14ac:dyDescent="0.2">
      <c r="A319" s="132"/>
      <c r="B319" s="97"/>
    </row>
    <row r="320" spans="1:2" ht="15" customHeight="1" x14ac:dyDescent="0.2">
      <c r="A320" s="132"/>
      <c r="B320" s="134"/>
    </row>
    <row r="321" spans="1:2" ht="15" customHeight="1" x14ac:dyDescent="0.2">
      <c r="A321" s="132"/>
      <c r="B321" s="135"/>
    </row>
    <row r="322" spans="1:2" ht="15" customHeight="1" x14ac:dyDescent="0.2">
      <c r="A322" s="132"/>
      <c r="B322" s="135"/>
    </row>
    <row r="323" spans="1:2" ht="15" customHeight="1" x14ac:dyDescent="0.2">
      <c r="A323" s="131"/>
      <c r="B323" s="133"/>
    </row>
    <row r="324" spans="1:2" ht="15" customHeight="1" x14ac:dyDescent="0.2">
      <c r="A324" s="131"/>
      <c r="B324" s="93"/>
    </row>
    <row r="325" spans="1:2" ht="15" customHeight="1" x14ac:dyDescent="0.2">
      <c r="A325" s="131"/>
      <c r="B325" s="121"/>
    </row>
    <row r="326" spans="1:2" ht="15" customHeight="1" x14ac:dyDescent="0.2">
      <c r="A326" s="131"/>
      <c r="B326" s="121"/>
    </row>
    <row r="327" spans="1:2" ht="15" customHeight="1" x14ac:dyDescent="0.2">
      <c r="A327" s="131"/>
      <c r="B327" s="121"/>
    </row>
    <row r="328" spans="1:2" ht="15" customHeight="1" x14ac:dyDescent="0.2">
      <c r="A328" s="131"/>
      <c r="B328" s="121"/>
    </row>
    <row r="329" spans="1:2" ht="15" customHeight="1" x14ac:dyDescent="0.2">
      <c r="A329" s="131"/>
      <c r="B329" s="121"/>
    </row>
    <row r="330" spans="1:2" ht="15" customHeight="1" x14ac:dyDescent="0.2">
      <c r="A330" s="131"/>
      <c r="B330" s="121"/>
    </row>
    <row r="331" spans="1:2" ht="15" customHeight="1" x14ac:dyDescent="0.2">
      <c r="A331" s="131"/>
      <c r="B331" s="121"/>
    </row>
    <row r="332" spans="1:2" ht="15" customHeight="1" x14ac:dyDescent="0.2">
      <c r="A332" s="131"/>
      <c r="B332" s="121"/>
    </row>
    <row r="333" spans="1:2" ht="15" customHeight="1" x14ac:dyDescent="0.2">
      <c r="A333" s="131"/>
      <c r="B333" s="121"/>
    </row>
    <row r="334" spans="1:2" ht="15" customHeight="1" x14ac:dyDescent="0.2">
      <c r="A334" s="131"/>
      <c r="B334" s="121"/>
    </row>
    <row r="335" spans="1:2" ht="15" customHeight="1" x14ac:dyDescent="0.2">
      <c r="A335" s="131"/>
      <c r="B335" s="121"/>
    </row>
    <row r="336" spans="1:2" ht="15" customHeight="1" x14ac:dyDescent="0.2">
      <c r="A336" s="131"/>
      <c r="B336" s="121"/>
    </row>
    <row r="337" spans="1:2" ht="15" customHeight="1" x14ac:dyDescent="0.2">
      <c r="A337" s="131"/>
      <c r="B337" s="121"/>
    </row>
    <row r="338" spans="1:2" ht="15" customHeight="1" x14ac:dyDescent="0.2">
      <c r="A338" s="131"/>
      <c r="B338" s="121"/>
    </row>
    <row r="339" spans="1:2" ht="15" customHeight="1" x14ac:dyDescent="0.2">
      <c r="A339" s="131"/>
      <c r="B339" s="121"/>
    </row>
    <row r="340" spans="1:2" ht="15" customHeight="1" x14ac:dyDescent="0.2">
      <c r="A340" s="131"/>
      <c r="B340" s="121"/>
    </row>
    <row r="341" spans="1:2" ht="15" customHeight="1" x14ac:dyDescent="0.2">
      <c r="A341" s="131"/>
      <c r="B341" s="121"/>
    </row>
    <row r="342" spans="1:2" ht="15" customHeight="1" x14ac:dyDescent="0.2">
      <c r="A342" s="131"/>
      <c r="B342" s="121"/>
    </row>
    <row r="343" spans="1:2" ht="15" customHeight="1" x14ac:dyDescent="0.2">
      <c r="A343" s="131"/>
      <c r="B343" s="121"/>
    </row>
    <row r="344" spans="1:2" ht="15" customHeight="1" x14ac:dyDescent="0.2">
      <c r="A344" s="132"/>
      <c r="B344" s="121"/>
    </row>
    <row r="345" spans="1:2" ht="15" customHeight="1" x14ac:dyDescent="0.2">
      <c r="A345" s="132"/>
      <c r="B345" s="121"/>
    </row>
    <row r="346" spans="1:2" ht="15" customHeight="1" x14ac:dyDescent="0.2">
      <c r="A346" s="131"/>
      <c r="B346" s="121"/>
    </row>
    <row r="347" spans="1:2" ht="15" customHeight="1" x14ac:dyDescent="0.2">
      <c r="A347" s="132"/>
      <c r="B347" s="121"/>
    </row>
    <row r="348" spans="1:2" ht="15" customHeight="1" x14ac:dyDescent="0.2">
      <c r="A348" s="132"/>
      <c r="B348" s="121"/>
    </row>
    <row r="349" spans="1:2" ht="15" customHeight="1" x14ac:dyDescent="0.2">
      <c r="A349" s="132"/>
      <c r="B349" s="134"/>
    </row>
    <row r="350" spans="1:2" ht="15" customHeight="1" x14ac:dyDescent="0.2">
      <c r="A350" s="132"/>
      <c r="B350" s="135"/>
    </row>
    <row r="351" spans="1:2" ht="15" customHeight="1" x14ac:dyDescent="0.2">
      <c r="A351" s="132"/>
      <c r="B351" s="135"/>
    </row>
    <row r="352" spans="1:2" ht="15" customHeight="1" x14ac:dyDescent="0.2">
      <c r="A352" s="131"/>
      <c r="B352" s="133"/>
    </row>
    <row r="353" spans="1:2" ht="15" customHeight="1" x14ac:dyDescent="0.2">
      <c r="A353" s="131"/>
      <c r="B353" s="93"/>
    </row>
    <row r="354" spans="1:2" ht="15" customHeight="1" x14ac:dyDescent="0.2">
      <c r="A354" s="131"/>
      <c r="B354" s="121"/>
    </row>
    <row r="355" spans="1:2" ht="15" customHeight="1" x14ac:dyDescent="0.2">
      <c r="A355" s="131"/>
      <c r="B355" s="121"/>
    </row>
    <row r="356" spans="1:2" ht="15" customHeight="1" x14ac:dyDescent="0.2">
      <c r="A356" s="131"/>
      <c r="B356" s="121"/>
    </row>
    <row r="357" spans="1:2" ht="15" customHeight="1" x14ac:dyDescent="0.2">
      <c r="A357" s="131"/>
      <c r="B357" s="121"/>
    </row>
    <row r="358" spans="1:2" ht="15" customHeight="1" x14ac:dyDescent="0.2">
      <c r="A358" s="131"/>
      <c r="B358" s="121"/>
    </row>
    <row r="359" spans="1:2" ht="15" customHeight="1" x14ac:dyDescent="0.2">
      <c r="A359" s="131"/>
      <c r="B359" s="121"/>
    </row>
    <row r="360" spans="1:2" ht="15" customHeight="1" x14ac:dyDescent="0.2">
      <c r="A360" s="131"/>
      <c r="B360" s="121"/>
    </row>
    <row r="361" spans="1:2" ht="15" customHeight="1" x14ac:dyDescent="0.2">
      <c r="A361" s="131"/>
      <c r="B361" s="121"/>
    </row>
    <row r="362" spans="1:2" ht="15" customHeight="1" x14ac:dyDescent="0.2">
      <c r="A362" s="131"/>
      <c r="B362" s="121"/>
    </row>
    <row r="363" spans="1:2" ht="15" customHeight="1" x14ac:dyDescent="0.2">
      <c r="A363" s="131"/>
      <c r="B363" s="121"/>
    </row>
    <row r="364" spans="1:2" ht="15" customHeight="1" x14ac:dyDescent="0.2">
      <c r="A364" s="131"/>
      <c r="B364" s="121"/>
    </row>
    <row r="365" spans="1:2" ht="15" customHeight="1" x14ac:dyDescent="0.2">
      <c r="A365" s="131"/>
      <c r="B365" s="121"/>
    </row>
    <row r="366" spans="1:2" ht="15" customHeight="1" x14ac:dyDescent="0.2">
      <c r="A366" s="131"/>
      <c r="B366" s="121"/>
    </row>
    <row r="367" spans="1:2" ht="15" customHeight="1" x14ac:dyDescent="0.2">
      <c r="A367" s="131"/>
      <c r="B367" s="121"/>
    </row>
    <row r="368" spans="1:2" ht="15" customHeight="1" x14ac:dyDescent="0.2">
      <c r="A368" s="131"/>
      <c r="B368" s="121"/>
    </row>
    <row r="369" spans="1:2" ht="15" customHeight="1" x14ac:dyDescent="0.2">
      <c r="A369" s="131"/>
      <c r="B369" s="121"/>
    </row>
    <row r="370" spans="1:2" ht="15" customHeight="1" x14ac:dyDescent="0.2">
      <c r="A370" s="131"/>
      <c r="B370" s="121"/>
    </row>
    <row r="371" spans="1:2" ht="15" customHeight="1" x14ac:dyDescent="0.2">
      <c r="A371" s="131"/>
      <c r="B371" s="121"/>
    </row>
    <row r="372" spans="1:2" ht="15" customHeight="1" x14ac:dyDescent="0.2">
      <c r="A372" s="131"/>
      <c r="B372" s="121"/>
    </row>
    <row r="373" spans="1:2" ht="15" customHeight="1" x14ac:dyDescent="0.2">
      <c r="A373" s="131"/>
      <c r="B373" s="121"/>
    </row>
    <row r="374" spans="1:2" ht="15" customHeight="1" x14ac:dyDescent="0.2">
      <c r="A374" s="132"/>
      <c r="B374" s="97"/>
    </row>
    <row r="375" spans="1:2" ht="15" customHeight="1" x14ac:dyDescent="0.2">
      <c r="A375" s="132"/>
      <c r="B375" s="97"/>
    </row>
    <row r="376" spans="1:2" ht="15" customHeight="1" x14ac:dyDescent="0.2">
      <c r="A376" s="132"/>
      <c r="B376" s="134"/>
    </row>
    <row r="377" spans="1:2" ht="15" customHeight="1" x14ac:dyDescent="0.2">
      <c r="A377" s="132"/>
      <c r="B377" s="135"/>
    </row>
    <row r="378" spans="1:2" ht="15" customHeight="1" x14ac:dyDescent="0.2">
      <c r="A378" s="132"/>
      <c r="B378" s="135"/>
    </row>
    <row r="379" spans="1:2" ht="15" customHeight="1" x14ac:dyDescent="0.2">
      <c r="A379" s="131"/>
      <c r="B379" s="133"/>
    </row>
    <row r="380" spans="1:2" ht="15" customHeight="1" x14ac:dyDescent="0.2">
      <c r="A380" s="131"/>
      <c r="B380" s="93"/>
    </row>
    <row r="381" spans="1:2" ht="15" customHeight="1" x14ac:dyDescent="0.2">
      <c r="A381" s="131"/>
      <c r="B381" s="121"/>
    </row>
    <row r="382" spans="1:2" ht="15" customHeight="1" x14ac:dyDescent="0.2">
      <c r="A382" s="131"/>
      <c r="B382" s="121"/>
    </row>
    <row r="383" spans="1:2" ht="15" customHeight="1" x14ac:dyDescent="0.2">
      <c r="A383" s="131"/>
      <c r="B383" s="121"/>
    </row>
    <row r="384" spans="1:2" ht="15" customHeight="1" x14ac:dyDescent="0.2">
      <c r="A384" s="131"/>
      <c r="B384" s="121"/>
    </row>
    <row r="385" spans="1:2" ht="15" customHeight="1" x14ac:dyDescent="0.2">
      <c r="A385" s="131"/>
      <c r="B385" s="121"/>
    </row>
    <row r="386" spans="1:2" ht="15" customHeight="1" x14ac:dyDescent="0.2">
      <c r="A386" s="131"/>
      <c r="B386" s="121"/>
    </row>
    <row r="387" spans="1:2" ht="15" customHeight="1" x14ac:dyDescent="0.2">
      <c r="A387" s="131"/>
      <c r="B387" s="121"/>
    </row>
    <row r="388" spans="1:2" ht="15" customHeight="1" x14ac:dyDescent="0.2">
      <c r="A388" s="131"/>
      <c r="B388" s="121"/>
    </row>
    <row r="389" spans="1:2" ht="15" customHeight="1" x14ac:dyDescent="0.2">
      <c r="A389" s="131"/>
      <c r="B389" s="121"/>
    </row>
    <row r="390" spans="1:2" ht="15" customHeight="1" x14ac:dyDescent="0.2">
      <c r="A390" s="131"/>
      <c r="B390" s="121"/>
    </row>
    <row r="391" spans="1:2" ht="15" customHeight="1" x14ac:dyDescent="0.2">
      <c r="A391" s="131"/>
      <c r="B391" s="121"/>
    </row>
    <row r="392" spans="1:2" ht="15" customHeight="1" x14ac:dyDescent="0.2">
      <c r="A392" s="131"/>
      <c r="B392" s="121"/>
    </row>
    <row r="393" spans="1:2" ht="15" customHeight="1" x14ac:dyDescent="0.2">
      <c r="A393" s="131"/>
      <c r="B393" s="121"/>
    </row>
    <row r="394" spans="1:2" ht="15" customHeight="1" x14ac:dyDescent="0.2">
      <c r="A394" s="131"/>
      <c r="B394" s="121"/>
    </row>
    <row r="395" spans="1:2" ht="15" customHeight="1" x14ac:dyDescent="0.2">
      <c r="A395" s="131"/>
      <c r="B395" s="121"/>
    </row>
    <row r="396" spans="1:2" ht="15" customHeight="1" x14ac:dyDescent="0.2">
      <c r="A396" s="131"/>
      <c r="B396" s="121"/>
    </row>
    <row r="397" spans="1:2" ht="15" customHeight="1" x14ac:dyDescent="0.2">
      <c r="A397" s="131"/>
      <c r="B397" s="121"/>
    </row>
    <row r="398" spans="1:2" ht="15" customHeight="1" x14ac:dyDescent="0.2">
      <c r="A398" s="131"/>
      <c r="B398" s="121"/>
    </row>
    <row r="399" spans="1:2" ht="15" customHeight="1" x14ac:dyDescent="0.2">
      <c r="A399" s="131"/>
      <c r="B399" s="121"/>
    </row>
    <row r="400" spans="1:2" ht="15" customHeight="1" x14ac:dyDescent="0.2">
      <c r="A400" s="132"/>
      <c r="B400" s="121"/>
    </row>
    <row r="401" spans="1:2" ht="15" customHeight="1" x14ac:dyDescent="0.2">
      <c r="A401" s="132"/>
      <c r="B401" s="121"/>
    </row>
    <row r="402" spans="1:2" ht="15" customHeight="1" x14ac:dyDescent="0.2">
      <c r="A402" s="131"/>
      <c r="B402" s="121"/>
    </row>
    <row r="403" spans="1:2" ht="15" customHeight="1" x14ac:dyDescent="0.2">
      <c r="A403" s="132"/>
      <c r="B403" s="121"/>
    </row>
    <row r="404" spans="1:2" ht="15" customHeight="1" x14ac:dyDescent="0.2">
      <c r="A404" s="132"/>
      <c r="B404" s="97"/>
    </row>
    <row r="405" spans="1:2" ht="15" customHeight="1" x14ac:dyDescent="0.2">
      <c r="A405" s="132"/>
      <c r="B405" s="9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21:A22"/>
    <mergeCell ref="A24:A25"/>
    <mergeCell ref="N1:N2"/>
    <mergeCell ref="A3:A4"/>
    <mergeCell ref="A6:A7"/>
    <mergeCell ref="N6:N7"/>
    <mergeCell ref="A1:L1"/>
    <mergeCell ref="A27:A28"/>
    <mergeCell ref="A12:A13"/>
    <mergeCell ref="N12:N13"/>
    <mergeCell ref="A15:A16"/>
    <mergeCell ref="N15:N16"/>
    <mergeCell ref="A18:A19"/>
    <mergeCell ref="N18:N19"/>
  </mergeCells>
  <phoneticPr fontId="0" type="noConversion"/>
  <pageMargins left="0.7" right="0.7" top="0.75" bottom="0.75" header="0.3" footer="0.3"/>
  <pageSetup scale="90" orientation="landscape" horizontalDpi="4294967293" r:id="rId1"/>
  <headerFooter alignWithMargins="0">
    <oddHeader>&amp;L&amp;"Arial Narrow,Bold"&amp;14NSA  GRIP IT AND RIP IT&amp;C&amp;"Arial,Bold"&amp;16WOGC&amp;"Arial,Regular"&amp;10
&amp;"Arial Narrow,Bold"&amp;14 881  OCOEE / APOPKA RD
OCOEE  34761&amp;12
&amp;R&amp;"Arial Narrow,Bold"&amp;12SITE DIRECTOR
CAM OSORIO
407-970-4304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zoomScaleNormal="100" workbookViewId="0">
      <selection activeCell="C7" sqref="C7"/>
    </sheetView>
  </sheetViews>
  <sheetFormatPr defaultColWidth="8.85546875" defaultRowHeight="12.75" x14ac:dyDescent="0.2"/>
  <cols>
    <col min="1" max="1" width="12.28515625" bestFit="1" customWidth="1"/>
    <col min="2" max="2" width="2.85546875" customWidth="1"/>
    <col min="3" max="8" width="14.7109375" customWidth="1"/>
  </cols>
  <sheetData>
    <row r="1" spans="1:24" ht="18" customHeight="1" thickBot="1" x14ac:dyDescent="0.25">
      <c r="A1" s="144"/>
      <c r="B1" s="61"/>
      <c r="C1" s="145"/>
      <c r="D1" s="61"/>
      <c r="E1" s="348"/>
      <c r="F1" s="349"/>
      <c r="G1" s="193"/>
      <c r="H1" s="144"/>
      <c r="I1" s="61"/>
      <c r="J1" s="145"/>
      <c r="K1" s="61"/>
      <c r="L1" s="146"/>
      <c r="M1" s="147"/>
      <c r="N1" s="350"/>
      <c r="O1" s="349"/>
      <c r="R1" s="149"/>
      <c r="S1" s="150"/>
      <c r="U1" s="151"/>
      <c r="V1" s="151"/>
      <c r="W1" s="151"/>
      <c r="X1" s="151"/>
    </row>
    <row r="2" spans="1:24" ht="21.75" customHeight="1" thickBot="1" x14ac:dyDescent="0.3">
      <c r="A2" s="152" t="s">
        <v>88</v>
      </c>
      <c r="B2" s="190"/>
      <c r="C2" s="195">
        <v>1</v>
      </c>
      <c r="D2" s="195">
        <v>2</v>
      </c>
      <c r="E2" s="195">
        <v>3</v>
      </c>
      <c r="F2" s="195">
        <v>4</v>
      </c>
      <c r="G2" s="195">
        <v>5</v>
      </c>
      <c r="H2" s="195">
        <v>6</v>
      </c>
      <c r="I2" s="148"/>
      <c r="K2" s="153"/>
      <c r="L2" s="153"/>
      <c r="M2" s="153"/>
      <c r="N2" s="153"/>
      <c r="O2" s="154"/>
      <c r="P2" s="155"/>
      <c r="Q2" s="155"/>
      <c r="R2" s="149"/>
      <c r="S2" s="156"/>
      <c r="U2" s="151"/>
      <c r="V2" s="151"/>
      <c r="W2" s="151"/>
      <c r="X2" s="151"/>
    </row>
    <row r="3" spans="1:24" ht="18" customHeight="1" x14ac:dyDescent="0.2">
      <c r="A3" s="157">
        <v>0.33333333333333331</v>
      </c>
      <c r="B3" s="191"/>
      <c r="C3" s="162"/>
      <c r="D3" s="162"/>
      <c r="E3" s="162"/>
      <c r="F3" s="162"/>
      <c r="G3" s="162"/>
      <c r="H3" s="162"/>
      <c r="K3" s="154"/>
      <c r="L3" s="154"/>
      <c r="M3" s="154"/>
      <c r="N3" s="158"/>
      <c r="O3" s="154"/>
      <c r="P3" s="155"/>
      <c r="Q3" s="159"/>
      <c r="R3" s="149"/>
      <c r="S3" s="156"/>
      <c r="U3" s="151"/>
      <c r="V3" s="151"/>
      <c r="W3" s="151"/>
      <c r="X3" s="151"/>
    </row>
    <row r="4" spans="1:24" ht="18" customHeight="1" x14ac:dyDescent="0.2">
      <c r="A4" s="160"/>
      <c r="B4" s="192"/>
      <c r="C4" s="162"/>
      <c r="D4" s="162"/>
      <c r="E4" s="162"/>
      <c r="F4" s="162"/>
      <c r="G4" s="162"/>
      <c r="H4" s="162"/>
      <c r="K4" s="154"/>
      <c r="L4" s="154"/>
      <c r="M4" s="154"/>
      <c r="N4" s="158"/>
      <c r="O4" s="154"/>
      <c r="P4" s="155"/>
      <c r="Q4" s="146"/>
      <c r="R4" s="149"/>
      <c r="S4" s="156"/>
      <c r="U4" s="151"/>
      <c r="V4" s="151"/>
      <c r="W4" s="151"/>
      <c r="X4" s="163"/>
    </row>
    <row r="5" spans="1:24" ht="18" customHeight="1" x14ac:dyDescent="0.2">
      <c r="A5" s="160" t="s">
        <v>89</v>
      </c>
      <c r="B5" s="192"/>
      <c r="C5" s="162"/>
      <c r="D5" s="162"/>
      <c r="E5" s="162"/>
      <c r="F5" s="162"/>
      <c r="G5" s="162"/>
      <c r="H5" s="162"/>
      <c r="K5" s="164"/>
      <c r="L5" s="164"/>
      <c r="M5" s="164"/>
      <c r="N5" s="165"/>
      <c r="O5" s="154"/>
      <c r="P5" s="155"/>
      <c r="Q5" s="146"/>
      <c r="R5" s="149"/>
      <c r="S5" s="156"/>
      <c r="U5" s="151"/>
      <c r="V5" s="151"/>
      <c r="W5" s="151"/>
      <c r="X5" s="151"/>
    </row>
    <row r="6" spans="1:24" ht="18" customHeight="1" x14ac:dyDescent="0.2">
      <c r="A6" s="166">
        <v>0.39583333333333331</v>
      </c>
      <c r="B6" s="192"/>
      <c r="C6" s="162"/>
      <c r="D6" s="162"/>
      <c r="E6" s="162"/>
      <c r="F6" s="162"/>
      <c r="G6" s="162"/>
      <c r="H6" s="162"/>
      <c r="K6" s="154"/>
      <c r="L6" s="154"/>
      <c r="M6" s="154"/>
      <c r="N6" s="158"/>
      <c r="O6" s="154"/>
      <c r="P6" s="155"/>
      <c r="Q6" s="159"/>
      <c r="R6" s="149"/>
      <c r="S6" s="156"/>
      <c r="U6" s="151"/>
      <c r="V6" s="151"/>
      <c r="W6" s="151"/>
      <c r="X6" s="151"/>
    </row>
    <row r="7" spans="1:24" ht="18" customHeight="1" x14ac:dyDescent="0.2">
      <c r="A7" s="160"/>
      <c r="B7" s="192"/>
      <c r="C7" s="162"/>
      <c r="D7" s="162"/>
      <c r="E7" s="162"/>
      <c r="F7" s="162"/>
      <c r="G7" s="162"/>
      <c r="H7" s="162"/>
      <c r="K7" s="154"/>
      <c r="L7" s="154"/>
      <c r="M7" s="154"/>
      <c r="N7" s="158"/>
      <c r="O7" s="154"/>
      <c r="P7" s="155"/>
      <c r="Q7" s="146"/>
      <c r="R7" s="149"/>
      <c r="S7" s="150"/>
      <c r="U7" s="151"/>
      <c r="V7" s="151"/>
      <c r="W7" s="151"/>
      <c r="X7" s="151"/>
    </row>
    <row r="8" spans="1:24" ht="18" customHeight="1" x14ac:dyDescent="0.2">
      <c r="A8" s="160" t="s">
        <v>89</v>
      </c>
      <c r="B8" s="192"/>
      <c r="C8" s="162"/>
      <c r="D8" s="162"/>
      <c r="E8" s="162"/>
      <c r="F8" s="162"/>
      <c r="G8" s="162"/>
      <c r="H8" s="162"/>
      <c r="K8" s="164"/>
      <c r="L8" s="164"/>
      <c r="M8" s="164"/>
      <c r="N8" s="165"/>
      <c r="O8" s="164"/>
      <c r="P8" s="155"/>
      <c r="Q8" s="146"/>
      <c r="R8" s="149"/>
      <c r="S8" s="156"/>
      <c r="U8" s="151"/>
      <c r="V8" s="151"/>
      <c r="W8" s="151"/>
      <c r="X8" s="163"/>
    </row>
    <row r="9" spans="1:24" ht="18" customHeight="1" x14ac:dyDescent="0.2">
      <c r="A9" s="166">
        <v>0.45833333333333331</v>
      </c>
      <c r="B9" s="192"/>
      <c r="C9" s="162"/>
      <c r="D9" s="162"/>
      <c r="E9" s="162"/>
      <c r="F9" s="162"/>
      <c r="G9" s="162"/>
      <c r="H9" s="162"/>
      <c r="K9" s="154"/>
      <c r="L9" s="154"/>
      <c r="M9" s="154"/>
      <c r="N9" s="158"/>
      <c r="O9" s="154"/>
      <c r="P9" s="155"/>
      <c r="Q9" s="159"/>
      <c r="R9" s="149"/>
      <c r="S9" s="167"/>
      <c r="U9" s="151"/>
      <c r="V9" s="151"/>
      <c r="W9" s="151"/>
      <c r="X9" s="151"/>
    </row>
    <row r="10" spans="1:24" ht="18" customHeight="1" x14ac:dyDescent="0.2">
      <c r="A10" s="160"/>
      <c r="B10" s="192"/>
      <c r="C10" s="162"/>
      <c r="D10" s="162"/>
      <c r="E10" s="162"/>
      <c r="F10" s="168"/>
      <c r="G10" s="162"/>
      <c r="H10" s="162"/>
      <c r="K10" s="154"/>
      <c r="L10" s="154"/>
      <c r="M10" s="154"/>
      <c r="N10" s="158"/>
      <c r="O10" s="154"/>
      <c r="P10" s="155"/>
      <c r="Q10" s="146"/>
      <c r="R10" s="149"/>
      <c r="S10" s="156"/>
      <c r="U10" s="151"/>
      <c r="V10" s="151"/>
      <c r="W10" s="151"/>
      <c r="X10" s="151"/>
    </row>
    <row r="11" spans="1:24" ht="18" customHeight="1" x14ac:dyDescent="0.2">
      <c r="A11" s="160" t="s">
        <v>89</v>
      </c>
      <c r="B11" s="192"/>
      <c r="C11" s="162"/>
      <c r="D11" s="162"/>
      <c r="E11" s="162"/>
      <c r="F11" s="162"/>
      <c r="G11" s="162"/>
      <c r="H11" s="162"/>
      <c r="K11" s="164"/>
      <c r="L11" s="164"/>
      <c r="M11" s="164"/>
      <c r="N11" s="165"/>
      <c r="O11" s="164"/>
      <c r="P11" s="155"/>
      <c r="Q11" s="146"/>
      <c r="R11" s="149"/>
      <c r="S11" s="156"/>
      <c r="U11" s="151"/>
      <c r="V11" s="151"/>
      <c r="W11" s="151"/>
      <c r="X11" s="151"/>
    </row>
    <row r="12" spans="1:24" ht="18" customHeight="1" x14ac:dyDescent="0.2">
      <c r="A12" s="166">
        <v>0.52083333333333337</v>
      </c>
      <c r="B12" s="192"/>
      <c r="C12" s="162"/>
      <c r="D12" s="162"/>
      <c r="E12" s="162"/>
      <c r="F12" s="162"/>
      <c r="G12" s="162"/>
      <c r="H12" s="162"/>
      <c r="K12" s="154"/>
      <c r="L12" s="154"/>
      <c r="M12" s="154"/>
      <c r="N12" s="158"/>
      <c r="O12" s="154"/>
      <c r="P12" s="155"/>
      <c r="Q12" s="159"/>
      <c r="R12" s="149"/>
      <c r="S12" s="156"/>
      <c r="U12" s="151"/>
      <c r="V12" s="151"/>
      <c r="W12" s="151"/>
      <c r="X12" s="163"/>
    </row>
    <row r="13" spans="1:24" ht="18" customHeight="1" x14ac:dyDescent="0.2">
      <c r="A13" s="160"/>
      <c r="B13" s="192"/>
      <c r="C13" s="162"/>
      <c r="D13" s="162"/>
      <c r="E13" s="162"/>
      <c r="F13" s="169"/>
      <c r="G13" s="169"/>
      <c r="H13" s="169"/>
      <c r="I13" s="148"/>
      <c r="K13" s="154"/>
      <c r="L13" s="154"/>
      <c r="M13" s="154"/>
      <c r="N13" s="158"/>
      <c r="O13" s="154"/>
      <c r="P13" s="155"/>
      <c r="Q13" s="146"/>
      <c r="R13" s="149"/>
      <c r="S13" s="156"/>
      <c r="U13" s="151"/>
      <c r="V13" s="151"/>
      <c r="W13" s="151"/>
      <c r="X13" s="151"/>
    </row>
    <row r="14" spans="1:24" ht="18" customHeight="1" x14ac:dyDescent="0.2">
      <c r="A14" s="160" t="s">
        <v>89</v>
      </c>
      <c r="B14" s="192"/>
      <c r="C14" s="162"/>
      <c r="D14" s="168"/>
      <c r="E14" s="170"/>
      <c r="F14" s="162"/>
      <c r="G14" s="162"/>
      <c r="H14" s="162"/>
      <c r="I14" s="148"/>
      <c r="K14" s="164"/>
      <c r="L14" s="164"/>
      <c r="M14" s="164"/>
      <c r="N14" s="165"/>
      <c r="O14" s="164"/>
      <c r="P14" s="155"/>
      <c r="Q14" s="146"/>
      <c r="R14" s="149"/>
      <c r="S14" s="156"/>
      <c r="U14" s="151"/>
      <c r="V14" s="151"/>
      <c r="W14" s="151"/>
      <c r="X14" s="151"/>
    </row>
    <row r="15" spans="1:24" ht="18" customHeight="1" x14ac:dyDescent="0.2">
      <c r="A15" s="166">
        <v>0.58333333333333337</v>
      </c>
      <c r="B15" s="192"/>
      <c r="C15" s="162"/>
      <c r="D15" s="162"/>
      <c r="E15" s="162"/>
      <c r="F15" s="162"/>
      <c r="G15" s="162"/>
      <c r="H15" s="162"/>
      <c r="I15" s="148"/>
      <c r="K15" s="154"/>
      <c r="L15" s="154"/>
      <c r="M15" s="154"/>
      <c r="N15" s="171"/>
      <c r="O15" s="154"/>
      <c r="P15" s="155"/>
      <c r="Q15" s="159"/>
      <c r="R15" s="149"/>
      <c r="S15" s="156"/>
      <c r="U15" s="151"/>
      <c r="V15" s="151"/>
      <c r="W15" s="151"/>
      <c r="X15" s="151"/>
    </row>
    <row r="16" spans="1:24" ht="18" customHeight="1" x14ac:dyDescent="0.2">
      <c r="A16" s="160"/>
      <c r="B16" s="192"/>
      <c r="C16" s="168"/>
      <c r="D16" s="169"/>
      <c r="E16" s="162"/>
      <c r="F16" s="162"/>
      <c r="G16" s="162"/>
      <c r="H16" s="169"/>
      <c r="I16" s="148"/>
      <c r="K16" s="154"/>
      <c r="L16" s="154"/>
      <c r="M16" s="154"/>
      <c r="N16" s="158"/>
      <c r="O16" s="154"/>
      <c r="P16" s="155"/>
      <c r="Q16" s="146"/>
      <c r="R16" s="149"/>
      <c r="S16" s="156"/>
      <c r="U16" s="151"/>
      <c r="V16" s="151"/>
      <c r="W16" s="151"/>
      <c r="X16" s="151"/>
    </row>
    <row r="17" spans="1:24" ht="18" customHeight="1" x14ac:dyDescent="0.2">
      <c r="A17" s="160" t="s">
        <v>89</v>
      </c>
      <c r="B17" s="192"/>
      <c r="C17" s="172"/>
      <c r="D17" s="162"/>
      <c r="E17" s="170"/>
      <c r="F17" s="170"/>
      <c r="G17" s="162"/>
      <c r="H17" s="162"/>
      <c r="I17" s="148"/>
      <c r="K17" s="164"/>
      <c r="L17" s="164"/>
      <c r="M17" s="164"/>
      <c r="N17" s="165"/>
      <c r="O17" s="164"/>
      <c r="P17" s="155"/>
      <c r="Q17" s="146"/>
      <c r="R17" s="149"/>
      <c r="S17" s="156"/>
      <c r="U17" s="151"/>
      <c r="V17" s="151"/>
      <c r="W17" s="151"/>
      <c r="X17" s="151"/>
    </row>
    <row r="18" spans="1:24" ht="18" customHeight="1" x14ac:dyDescent="0.2">
      <c r="A18" s="166">
        <v>0.64583333333333337</v>
      </c>
      <c r="B18" s="192"/>
      <c r="C18" s="162"/>
      <c r="D18" s="162"/>
      <c r="E18" s="162"/>
      <c r="F18" s="162"/>
      <c r="G18" s="162"/>
      <c r="H18" s="162"/>
      <c r="I18" s="148"/>
      <c r="K18" s="173"/>
      <c r="L18" s="154"/>
      <c r="M18" s="171"/>
      <c r="N18" s="158"/>
      <c r="O18" s="154"/>
      <c r="P18" s="155"/>
      <c r="Q18" s="159"/>
      <c r="R18" s="149"/>
      <c r="S18" s="156"/>
      <c r="U18" s="151"/>
      <c r="V18" s="151"/>
      <c r="W18" s="151"/>
      <c r="X18" s="151"/>
    </row>
    <row r="19" spans="1:24" ht="18" customHeight="1" x14ac:dyDescent="0.2">
      <c r="A19" s="160"/>
      <c r="B19" s="192"/>
      <c r="C19" s="174"/>
      <c r="D19" s="169"/>
      <c r="E19" s="162"/>
      <c r="F19" s="168"/>
      <c r="G19" s="162"/>
      <c r="H19" s="169"/>
      <c r="I19" s="148"/>
      <c r="K19" s="154"/>
      <c r="L19" s="154"/>
      <c r="M19" s="154"/>
      <c r="N19" s="158"/>
      <c r="O19" s="154"/>
      <c r="P19" s="155"/>
      <c r="Q19" s="146"/>
      <c r="R19" s="149"/>
      <c r="S19" s="150"/>
      <c r="U19" s="151"/>
      <c r="V19" s="151"/>
      <c r="W19" s="151"/>
      <c r="X19" s="151"/>
    </row>
    <row r="20" spans="1:24" ht="18" customHeight="1" x14ac:dyDescent="0.2">
      <c r="A20" s="160" t="s">
        <v>89</v>
      </c>
      <c r="B20" s="192"/>
      <c r="C20" s="172"/>
      <c r="D20" s="175"/>
      <c r="E20" s="172"/>
      <c r="F20" s="172"/>
      <c r="G20" s="172"/>
      <c r="H20" s="172"/>
      <c r="I20" s="148"/>
      <c r="K20" s="164"/>
      <c r="L20" s="164"/>
      <c r="M20" s="164"/>
      <c r="N20" s="158"/>
      <c r="O20" s="164"/>
      <c r="P20" s="155"/>
      <c r="Q20" s="146"/>
      <c r="R20" s="149"/>
      <c r="S20" s="156"/>
      <c r="U20" s="151"/>
      <c r="V20" s="151"/>
      <c r="W20" s="151"/>
      <c r="X20" s="151"/>
    </row>
    <row r="21" spans="1:24" ht="18" customHeight="1" x14ac:dyDescent="0.2">
      <c r="A21" s="166">
        <v>0.70833333333333337</v>
      </c>
      <c r="B21" s="192"/>
      <c r="C21" s="174"/>
      <c r="D21" s="162"/>
      <c r="E21" s="162"/>
      <c r="F21" s="162"/>
      <c r="G21" s="162"/>
      <c r="H21" s="162"/>
      <c r="I21" s="148"/>
      <c r="K21" s="171"/>
      <c r="L21" s="171"/>
      <c r="M21" s="154"/>
      <c r="N21" s="171"/>
      <c r="O21" s="154"/>
      <c r="P21" s="155"/>
      <c r="Q21" s="159"/>
      <c r="R21" s="149"/>
      <c r="S21" s="150"/>
      <c r="U21" s="151"/>
      <c r="V21" s="151"/>
      <c r="W21" s="151"/>
      <c r="X21" s="151"/>
    </row>
    <row r="22" spans="1:24" ht="18" customHeight="1" x14ac:dyDescent="0.2">
      <c r="A22" s="176"/>
      <c r="B22" s="192"/>
      <c r="C22" s="174"/>
      <c r="D22" s="177"/>
      <c r="E22" s="162"/>
      <c r="F22" s="162"/>
      <c r="G22" s="162"/>
      <c r="H22" s="162"/>
      <c r="I22" s="148"/>
      <c r="K22" s="154"/>
      <c r="L22" s="154"/>
      <c r="M22" s="154"/>
      <c r="N22" s="158"/>
      <c r="O22" s="154"/>
      <c r="P22" s="155"/>
      <c r="Q22" s="146"/>
      <c r="R22" s="149"/>
      <c r="S22" s="156"/>
      <c r="U22" s="151"/>
      <c r="V22" s="151"/>
      <c r="W22" s="151"/>
      <c r="X22" s="163"/>
    </row>
    <row r="23" spans="1:24" ht="18" customHeight="1" x14ac:dyDescent="0.2">
      <c r="A23" s="160" t="s">
        <v>89</v>
      </c>
      <c r="B23" s="192"/>
      <c r="C23" s="172"/>
      <c r="D23" s="175"/>
      <c r="E23" s="172"/>
      <c r="F23" s="172"/>
      <c r="G23" s="172"/>
      <c r="H23" s="172"/>
      <c r="I23" s="148"/>
      <c r="J23" s="164"/>
      <c r="K23" s="164"/>
      <c r="L23" s="164"/>
      <c r="M23" s="164"/>
      <c r="N23" s="165"/>
      <c r="O23" s="164"/>
      <c r="P23" s="155"/>
      <c r="Q23" s="146"/>
      <c r="R23" s="149"/>
      <c r="S23" s="156"/>
      <c r="U23" s="151"/>
      <c r="V23" s="151"/>
      <c r="W23" s="151"/>
      <c r="X23" s="163"/>
    </row>
    <row r="24" spans="1:24" ht="18" customHeight="1" x14ac:dyDescent="0.2">
      <c r="A24" s="166">
        <v>0.77083333333333337</v>
      </c>
      <c r="B24" s="192"/>
      <c r="C24" s="174"/>
      <c r="D24" s="174"/>
      <c r="E24" s="174"/>
      <c r="F24" s="194"/>
      <c r="G24" s="194"/>
      <c r="H24" s="194"/>
      <c r="I24" s="148"/>
      <c r="J24" s="154"/>
      <c r="K24" s="154"/>
      <c r="L24" s="154"/>
      <c r="M24" s="154"/>
      <c r="N24" s="158"/>
      <c r="O24" s="154"/>
      <c r="P24" s="155"/>
      <c r="Q24" s="159"/>
      <c r="R24" s="149"/>
      <c r="S24" s="156"/>
      <c r="U24" s="151"/>
      <c r="V24" s="151"/>
      <c r="W24" s="151"/>
      <c r="X24" s="151"/>
    </row>
    <row r="25" spans="1:24" ht="18" customHeight="1" x14ac:dyDescent="0.2">
      <c r="A25" s="178"/>
      <c r="B25" s="192"/>
      <c r="C25" s="174"/>
      <c r="D25" s="174"/>
      <c r="E25" s="174"/>
      <c r="F25" s="194"/>
      <c r="G25" s="174"/>
      <c r="H25" s="174"/>
      <c r="I25" s="148"/>
      <c r="J25" s="154"/>
      <c r="K25" s="154"/>
      <c r="L25" s="154"/>
      <c r="M25" s="154"/>
      <c r="N25" s="158"/>
      <c r="O25" s="154"/>
      <c r="P25" s="155"/>
      <c r="Q25" s="179"/>
      <c r="R25" s="149"/>
      <c r="S25" s="156"/>
      <c r="U25" s="151"/>
      <c r="V25" s="151"/>
      <c r="W25" s="151"/>
      <c r="X25" s="151"/>
    </row>
    <row r="26" spans="1:24" ht="18" customHeight="1" x14ac:dyDescent="0.2">
      <c r="A26" s="160" t="s">
        <v>89</v>
      </c>
      <c r="B26" s="180"/>
      <c r="C26" s="181"/>
      <c r="D26" s="181"/>
      <c r="E26" s="181"/>
      <c r="F26" s="181"/>
      <c r="G26" s="181"/>
      <c r="H26" s="181"/>
      <c r="I26" s="182"/>
      <c r="J26" s="164"/>
      <c r="K26" s="164"/>
      <c r="L26" s="164"/>
      <c r="M26" s="164"/>
      <c r="N26" s="165"/>
      <c r="O26" s="164"/>
      <c r="P26" s="155"/>
      <c r="Q26" s="179"/>
      <c r="R26" s="149"/>
      <c r="S26" s="156"/>
      <c r="U26" s="151"/>
      <c r="V26" s="151"/>
      <c r="W26" s="151"/>
      <c r="X26" s="151"/>
    </row>
    <row r="27" spans="1:24" ht="21.75" customHeight="1" x14ac:dyDescent="0.2">
      <c r="A27" s="166">
        <v>0.83333333333333337</v>
      </c>
      <c r="B27" s="161"/>
      <c r="C27" s="183"/>
      <c r="D27" s="183"/>
      <c r="E27" s="183"/>
      <c r="F27" s="181"/>
      <c r="G27" s="162"/>
      <c r="H27" s="162"/>
      <c r="I27" s="148"/>
      <c r="J27" s="154"/>
      <c r="K27" s="154"/>
      <c r="L27" s="154"/>
      <c r="M27" s="154"/>
      <c r="N27" s="158"/>
      <c r="O27" s="154"/>
      <c r="P27" s="155"/>
      <c r="Q27" s="159"/>
      <c r="R27" s="149"/>
      <c r="S27" s="156"/>
      <c r="U27" s="151"/>
      <c r="V27" s="151"/>
      <c r="W27" s="151"/>
      <c r="X27" s="151"/>
    </row>
    <row r="28" spans="1:24" ht="21.75" customHeight="1" x14ac:dyDescent="0.2">
      <c r="A28" s="160"/>
      <c r="B28" s="161"/>
      <c r="C28" s="183"/>
      <c r="D28" s="183"/>
      <c r="E28" s="183"/>
      <c r="F28" s="183"/>
      <c r="G28" s="183"/>
      <c r="H28" s="183"/>
      <c r="I28" s="148"/>
      <c r="J28" s="154"/>
      <c r="K28" s="154"/>
      <c r="L28" s="154"/>
      <c r="M28" s="154"/>
      <c r="N28" s="158"/>
      <c r="O28" s="154"/>
      <c r="P28" s="155"/>
      <c r="Q28" s="179"/>
      <c r="R28" s="149"/>
      <c r="S28" s="184"/>
      <c r="U28" s="151"/>
      <c r="V28" s="151"/>
      <c r="W28" s="151"/>
      <c r="X28" s="151"/>
    </row>
  </sheetData>
  <mergeCells count="2">
    <mergeCell ref="E1:F1"/>
    <mergeCell ref="N1:O1"/>
  </mergeCells>
  <phoneticPr fontId="0" type="noConversion"/>
  <pageMargins left="0.7" right="0.7" top="0.75" bottom="0.75" header="0.3" footer="0.3"/>
  <pageSetup scale="89" orientation="portrait" horizontalDpi="300" verticalDpi="0"/>
  <headerFooter alignWithMargins="0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workbookViewId="0">
      <selection activeCell="F22" sqref="F22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18.42578125" style="1" customWidth="1"/>
    <col min="12" max="16384" width="9.140625" style="1"/>
  </cols>
  <sheetData>
    <row r="1" spans="1:11" ht="15" x14ac:dyDescent="0.25">
      <c r="B1" s="351"/>
      <c r="C1" s="351"/>
      <c r="D1" s="351"/>
      <c r="E1" s="4"/>
      <c r="F1" s="5"/>
      <c r="G1" s="5"/>
      <c r="H1" s="209" t="s">
        <v>141</v>
      </c>
      <c r="I1" s="6"/>
      <c r="J1" s="6"/>
    </row>
    <row r="2" spans="1:11" ht="12.75" customHeight="1" x14ac:dyDescent="0.25">
      <c r="B2" s="49"/>
      <c r="C2" s="49"/>
      <c r="D2" s="10"/>
      <c r="E2" s="10"/>
      <c r="F2" s="10"/>
      <c r="G2" s="10"/>
      <c r="H2" s="206" t="s">
        <v>142</v>
      </c>
      <c r="I2" s="5"/>
      <c r="J2" s="6"/>
    </row>
    <row r="3" spans="1:11" ht="12.75" customHeight="1" thickBot="1" x14ac:dyDescent="0.3">
      <c r="B3" s="352" t="s">
        <v>16</v>
      </c>
      <c r="C3" s="352"/>
      <c r="D3" s="7">
        <f>IF(B27="","",B27)</f>
        <v>0</v>
      </c>
      <c r="E3" s="26"/>
      <c r="F3" s="10"/>
      <c r="G3" s="10"/>
      <c r="H3" s="206" t="s">
        <v>143</v>
      </c>
      <c r="I3" s="5"/>
      <c r="J3" s="6"/>
    </row>
    <row r="4" spans="1:11" ht="12.75" customHeight="1" x14ac:dyDescent="0.2">
      <c r="B4" s="45"/>
      <c r="C4" s="3"/>
      <c r="D4" s="3"/>
      <c r="E4" s="17"/>
      <c r="F4" s="5"/>
      <c r="G4" s="5"/>
      <c r="H4" s="5"/>
      <c r="I4" s="5"/>
      <c r="J4" s="6"/>
    </row>
    <row r="5" spans="1:11" ht="12.75" customHeight="1" x14ac:dyDescent="0.2">
      <c r="B5" s="30"/>
      <c r="C5" s="10"/>
      <c r="E5" s="11"/>
      <c r="F5" s="23"/>
      <c r="G5" s="23"/>
      <c r="H5" s="6"/>
      <c r="I5" s="6"/>
      <c r="J5" s="6"/>
      <c r="K5"/>
    </row>
    <row r="6" spans="1:11" ht="12.75" customHeight="1" x14ac:dyDescent="0.2">
      <c r="B6" s="30"/>
      <c r="C6" s="10"/>
      <c r="D6" s="28" t="s">
        <v>1</v>
      </c>
      <c r="E6" s="11"/>
      <c r="F6" s="23"/>
      <c r="G6" s="23"/>
      <c r="H6" s="6"/>
      <c r="I6" s="6"/>
      <c r="J6" s="6"/>
      <c r="K6"/>
    </row>
    <row r="7" spans="1:11" ht="12.75" customHeight="1" x14ac:dyDescent="0.2">
      <c r="B7" s="49"/>
      <c r="C7" s="49"/>
      <c r="D7" s="30"/>
      <c r="E7" s="11"/>
      <c r="F7" s="18"/>
      <c r="G7" s="18"/>
      <c r="H7" s="10"/>
      <c r="I7" s="10"/>
      <c r="J7" s="6"/>
    </row>
    <row r="8" spans="1:11" ht="12.75" customHeight="1" x14ac:dyDescent="0.2">
      <c r="B8" s="3"/>
      <c r="C8" s="41"/>
      <c r="D8" s="64" t="s">
        <v>34</v>
      </c>
      <c r="E8" s="11"/>
      <c r="F8" s="10"/>
      <c r="G8" s="10"/>
      <c r="H8" s="5"/>
      <c r="I8" s="5"/>
      <c r="J8" s="5"/>
    </row>
    <row r="9" spans="1:11" ht="12.75" customHeight="1" thickBot="1" x14ac:dyDescent="0.25">
      <c r="B9" s="10"/>
      <c r="C9" s="10"/>
      <c r="D9" s="29"/>
      <c r="E9" s="12"/>
      <c r="F9" s="7" t="str">
        <f>IF(OR(E3="",E14=""),"Champion",IF(E3-E14&gt;0,D3,D14))</f>
        <v>Champion</v>
      </c>
      <c r="G9" s="24"/>
      <c r="H9" s="2"/>
      <c r="I9" s="3"/>
      <c r="J9" s="10"/>
    </row>
    <row r="10" spans="1:11" ht="12.75" customHeight="1" thickBot="1" x14ac:dyDescent="0.25">
      <c r="A10" s="63" t="s">
        <v>23</v>
      </c>
      <c r="B10" s="7">
        <f>IF(B28="","",B28)</f>
        <v>0</v>
      </c>
      <c r="C10" s="26"/>
      <c r="D10" s="30"/>
      <c r="E10" s="11"/>
      <c r="F10" s="10"/>
      <c r="G10" s="10"/>
      <c r="H10" s="3"/>
      <c r="I10" s="3"/>
      <c r="J10" s="10"/>
    </row>
    <row r="11" spans="1:11" ht="12.75" customHeight="1" x14ac:dyDescent="0.2">
      <c r="B11" s="13"/>
      <c r="C11" s="17"/>
      <c r="D11" s="31"/>
      <c r="E11" s="16"/>
      <c r="F11" s="28"/>
      <c r="G11" s="3"/>
      <c r="I11" s="10"/>
      <c r="J11" s="18"/>
      <c r="K11" s="2"/>
    </row>
    <row r="12" spans="1:11" ht="12.75" customHeight="1" x14ac:dyDescent="0.2">
      <c r="B12" s="28" t="s">
        <v>0</v>
      </c>
      <c r="C12" s="11"/>
      <c r="D12" s="30"/>
      <c r="E12" s="11"/>
      <c r="F12" s="10"/>
      <c r="G12" s="10"/>
      <c r="H12" s="30"/>
      <c r="I12" s="10"/>
      <c r="J12" s="10"/>
      <c r="K12" s="2"/>
    </row>
    <row r="13" spans="1:11" ht="12.75" customHeight="1" thickBot="1" x14ac:dyDescent="0.25">
      <c r="B13" s="30"/>
      <c r="C13" s="11"/>
      <c r="D13" s="7"/>
      <c r="E13" s="19"/>
      <c r="F13" s="10"/>
      <c r="G13" s="10"/>
      <c r="H13" s="30"/>
      <c r="I13" s="10"/>
      <c r="J13" s="10"/>
      <c r="K13" s="2"/>
    </row>
    <row r="14" spans="1:11" ht="12.75" customHeight="1" x14ac:dyDescent="0.2">
      <c r="B14" s="64" t="s">
        <v>34</v>
      </c>
      <c r="C14" s="12"/>
      <c r="D14" s="3"/>
      <c r="E14" s="25"/>
      <c r="F14" s="10"/>
      <c r="G14" s="10"/>
      <c r="H14" s="29"/>
      <c r="I14" s="3"/>
      <c r="J14" s="3"/>
      <c r="K14" s="2"/>
    </row>
    <row r="15" spans="1:11" ht="12.75" customHeight="1" x14ac:dyDescent="0.2">
      <c r="B15" s="30"/>
      <c r="C15" s="11"/>
      <c r="D15" s="10"/>
      <c r="E15" s="10"/>
      <c r="F15" s="10"/>
      <c r="G15" s="10"/>
      <c r="H15" s="30"/>
      <c r="I15" s="10"/>
      <c r="J15" s="10"/>
      <c r="K15" s="2"/>
    </row>
    <row r="16" spans="1:11" ht="12.75" customHeight="1" x14ac:dyDescent="0.2">
      <c r="B16" s="30"/>
      <c r="C16" s="11"/>
      <c r="D16" s="10"/>
      <c r="E16" s="10"/>
      <c r="F16" s="10"/>
      <c r="G16" s="10"/>
      <c r="H16" s="31"/>
      <c r="I16" s="18"/>
      <c r="J16" s="3"/>
    </row>
    <row r="17" spans="1:11" ht="12.75" customHeight="1" thickBot="1" x14ac:dyDescent="0.25">
      <c r="B17" s="7"/>
      <c r="C17" s="19"/>
      <c r="D17" s="10"/>
      <c r="E17" s="10"/>
      <c r="F17" s="3"/>
      <c r="G17" s="3"/>
      <c r="H17" s="3"/>
      <c r="I17" s="10"/>
      <c r="J17" s="10"/>
      <c r="K17" s="2"/>
    </row>
    <row r="18" spans="1:11" ht="12.75" customHeight="1" x14ac:dyDescent="0.2">
      <c r="A18" s="63" t="s">
        <v>26</v>
      </c>
      <c r="B18" s="20">
        <f>IF(B29="","",B29)</f>
        <v>0</v>
      </c>
      <c r="C18" s="27"/>
      <c r="D18" s="10"/>
      <c r="E18" s="10"/>
      <c r="F18" s="3"/>
      <c r="G18" s="3"/>
      <c r="H18" s="10"/>
      <c r="I18" s="10"/>
      <c r="J18" s="10"/>
      <c r="K18" s="2"/>
    </row>
    <row r="19" spans="1:11" ht="12.75" customHeight="1" x14ac:dyDescent="0.2">
      <c r="B19" s="10"/>
      <c r="C19" s="10"/>
      <c r="D19" s="3"/>
      <c r="E19" s="3"/>
      <c r="F19" s="3"/>
      <c r="G19" s="18"/>
      <c r="H19" s="3"/>
      <c r="I19" s="3"/>
      <c r="J19" s="10"/>
      <c r="K19" s="2"/>
    </row>
    <row r="20" spans="1:11" ht="12.75" customHeight="1" x14ac:dyDescent="0.2">
      <c r="C20" s="3"/>
      <c r="D20" s="5"/>
      <c r="E20" s="5"/>
    </row>
    <row r="21" spans="1:11" ht="12.75" customHeight="1" x14ac:dyDescent="0.2">
      <c r="C21" s="10"/>
      <c r="D21" s="5"/>
      <c r="E21" s="5"/>
    </row>
    <row r="22" spans="1:11" ht="12.75" customHeight="1" x14ac:dyDescent="0.2">
      <c r="C22" s="10"/>
      <c r="D22" s="5"/>
      <c r="E22" s="5"/>
    </row>
    <row r="23" spans="1:11" ht="12.75" customHeight="1" x14ac:dyDescent="0.2">
      <c r="C23" s="10"/>
      <c r="D23" s="5"/>
      <c r="E23" s="22"/>
    </row>
    <row r="24" spans="1:11" ht="12.75" customHeight="1" x14ac:dyDescent="0.2">
      <c r="B24" s="5"/>
      <c r="C24" s="5"/>
      <c r="D24" s="5"/>
      <c r="E24" s="5"/>
      <c r="F24" s="5"/>
      <c r="G24" s="5"/>
      <c r="H24" s="5"/>
      <c r="I24" s="5"/>
      <c r="J24" s="6"/>
    </row>
    <row r="26" spans="1:11" ht="13.5" hidden="1" thickBot="1" x14ac:dyDescent="0.25">
      <c r="B26" s="21" t="s">
        <v>7</v>
      </c>
    </row>
    <row r="27" spans="1:11" ht="13.5" hidden="1" thickBot="1" x14ac:dyDescent="0.25">
      <c r="B27" s="21">
        <f>'Seed Games'!A2</f>
        <v>0</v>
      </c>
    </row>
    <row r="28" spans="1:11" ht="13.5" hidden="1" thickBot="1" x14ac:dyDescent="0.25">
      <c r="B28" s="21">
        <f>'Seed Games'!A3</f>
        <v>0</v>
      </c>
    </row>
    <row r="29" spans="1:11" ht="13.5" hidden="1" thickBot="1" x14ac:dyDescent="0.25">
      <c r="B29" s="21">
        <f>'Seed Games'!A4</f>
        <v>0</v>
      </c>
    </row>
    <row r="30" spans="1:11" hidden="1" x14ac:dyDescent="0.2"/>
  </sheetData>
  <mergeCells count="2">
    <mergeCell ref="B1:D1"/>
    <mergeCell ref="B3:C3"/>
  </mergeCells>
  <phoneticPr fontId="0" type="noConversion"/>
  <printOptions horizontalCentered="1" verticalCentered="1"/>
  <pageMargins left="0.35" right="0.35" top="0.35" bottom="0.35" header="0.35" footer="0.35"/>
  <pageSetup orientation="landscape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workbookViewId="0">
      <selection activeCell="D3" sqref="D3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18.42578125" style="1" customWidth="1"/>
    <col min="12" max="16384" width="9.140625" style="1"/>
  </cols>
  <sheetData>
    <row r="1" spans="1:11" ht="15" x14ac:dyDescent="0.25">
      <c r="B1" s="351"/>
      <c r="C1" s="351"/>
      <c r="D1" s="351"/>
      <c r="E1" s="4"/>
      <c r="F1" s="206" t="s">
        <v>146</v>
      </c>
      <c r="G1" s="5"/>
      <c r="H1" s="209"/>
      <c r="I1" s="6"/>
      <c r="J1" s="6"/>
    </row>
    <row r="2" spans="1:11" ht="15" x14ac:dyDescent="0.25">
      <c r="B2" s="4"/>
      <c r="C2" s="4"/>
      <c r="D2" s="4"/>
      <c r="E2" s="4"/>
      <c r="F2" s="211" t="s">
        <v>147</v>
      </c>
      <c r="G2" s="5"/>
      <c r="H2" s="209"/>
      <c r="I2" s="6"/>
      <c r="J2" s="6"/>
    </row>
    <row r="3" spans="1:11" ht="12.75" customHeight="1" thickBot="1" x14ac:dyDescent="0.3">
      <c r="A3" s="63" t="s">
        <v>16</v>
      </c>
      <c r="B3" s="7"/>
      <c r="C3" s="26"/>
      <c r="D3" s="6"/>
      <c r="E3" s="6"/>
      <c r="F3" s="209" t="s">
        <v>145</v>
      </c>
      <c r="G3" s="6"/>
      <c r="H3" s="209"/>
      <c r="I3" s="6"/>
      <c r="J3" s="6"/>
    </row>
    <row r="4" spans="1:11" ht="12.75" customHeight="1" x14ac:dyDescent="0.2">
      <c r="B4" s="2"/>
      <c r="C4" s="37"/>
      <c r="D4" s="6"/>
      <c r="E4" s="6"/>
      <c r="F4" s="6"/>
      <c r="G4" s="6"/>
      <c r="H4" s="6"/>
      <c r="I4" s="6"/>
      <c r="J4" s="6"/>
    </row>
    <row r="5" spans="1:11" ht="12.75" customHeight="1" x14ac:dyDescent="0.2">
      <c r="B5" s="28" t="s">
        <v>1</v>
      </c>
      <c r="C5" s="52"/>
      <c r="D5" s="10"/>
      <c r="E5" s="10"/>
      <c r="F5" s="10"/>
      <c r="G5" s="10"/>
      <c r="H5" s="5"/>
      <c r="I5" s="5"/>
      <c r="J5" s="6"/>
    </row>
    <row r="6" spans="1:11" ht="12.75" customHeight="1" thickBot="1" x14ac:dyDescent="0.25">
      <c r="C6" s="11"/>
      <c r="D6" s="7"/>
      <c r="E6" s="26"/>
      <c r="F6" s="10"/>
      <c r="G6" s="10"/>
      <c r="H6" s="5"/>
      <c r="I6" s="5"/>
      <c r="J6" s="6"/>
    </row>
    <row r="7" spans="1:11" ht="12.75" customHeight="1" x14ac:dyDescent="0.2">
      <c r="B7" s="64" t="s">
        <v>149</v>
      </c>
      <c r="C7" s="12"/>
      <c r="D7" s="13"/>
      <c r="E7" s="17"/>
      <c r="F7" s="5"/>
      <c r="G7" s="5"/>
      <c r="H7" s="5"/>
      <c r="I7" s="5"/>
      <c r="J7" s="6"/>
    </row>
    <row r="8" spans="1:11" ht="12.75" customHeight="1" x14ac:dyDescent="0.2">
      <c r="B8" s="30"/>
      <c r="C8" s="11"/>
      <c r="E8" s="11"/>
      <c r="F8" s="23"/>
      <c r="G8" s="23"/>
      <c r="H8" s="6"/>
      <c r="I8" s="6"/>
      <c r="J8" s="6"/>
      <c r="K8"/>
    </row>
    <row r="9" spans="1:11" ht="12.75" customHeight="1" x14ac:dyDescent="0.2">
      <c r="B9" s="30"/>
      <c r="C9" s="11"/>
      <c r="D9" s="28" t="s">
        <v>3</v>
      </c>
      <c r="E9" s="11"/>
      <c r="F9" s="23"/>
      <c r="G9" s="23"/>
      <c r="H9" s="6"/>
      <c r="I9" s="6"/>
      <c r="J9" s="6"/>
      <c r="K9"/>
    </row>
    <row r="10" spans="1:11" ht="12.75" customHeight="1" thickBot="1" x14ac:dyDescent="0.25">
      <c r="B10" s="14"/>
      <c r="C10" s="15"/>
      <c r="D10" s="30"/>
      <c r="E10" s="11"/>
      <c r="F10" s="18"/>
      <c r="G10" s="18"/>
      <c r="H10" s="10"/>
      <c r="I10" s="10"/>
      <c r="J10" s="6"/>
    </row>
    <row r="11" spans="1:11" ht="12.75" customHeight="1" thickBot="1" x14ac:dyDescent="0.25">
      <c r="A11" s="63" t="s">
        <v>19</v>
      </c>
      <c r="B11" s="3"/>
      <c r="C11" s="25"/>
      <c r="D11" s="64" t="s">
        <v>150</v>
      </c>
      <c r="E11" s="11"/>
      <c r="F11" s="7" t="str">
        <f>IF(OR(E6="",E17=""),"Champion",IF(E6-E17&gt;0,D6,D17))</f>
        <v>Champion</v>
      </c>
      <c r="G11" s="24"/>
      <c r="H11" s="5"/>
      <c r="I11" s="5"/>
      <c r="J11" s="5"/>
    </row>
    <row r="12" spans="1:11" ht="12.75" customHeight="1" x14ac:dyDescent="0.2">
      <c r="B12" s="10"/>
      <c r="C12" s="10"/>
      <c r="D12" s="29"/>
      <c r="E12" s="12"/>
      <c r="H12" s="2"/>
      <c r="I12" s="3"/>
      <c r="J12" s="10"/>
    </row>
    <row r="13" spans="1:11" ht="12.75" customHeight="1" thickBot="1" x14ac:dyDescent="0.25">
      <c r="A13" s="63" t="s">
        <v>26</v>
      </c>
      <c r="B13" s="7"/>
      <c r="C13" s="26"/>
      <c r="D13" s="30"/>
      <c r="E13" s="11"/>
      <c r="F13" s="10"/>
      <c r="G13" s="10"/>
      <c r="H13" s="3"/>
      <c r="I13" s="3"/>
      <c r="J13" s="10"/>
    </row>
    <row r="14" spans="1:11" ht="12.75" customHeight="1" x14ac:dyDescent="0.2">
      <c r="B14" s="13"/>
      <c r="C14" s="17"/>
      <c r="D14" s="31"/>
      <c r="E14" s="16"/>
      <c r="F14" s="28"/>
      <c r="G14" s="3"/>
      <c r="I14" s="10"/>
      <c r="J14" s="18"/>
      <c r="K14" s="2"/>
    </row>
    <row r="15" spans="1:11" ht="12.75" customHeight="1" x14ac:dyDescent="0.2">
      <c r="B15" s="28" t="s">
        <v>0</v>
      </c>
      <c r="C15" s="11"/>
      <c r="D15" s="30"/>
      <c r="E15" s="11"/>
      <c r="F15" s="10"/>
      <c r="G15" s="10"/>
      <c r="H15" s="30"/>
      <c r="I15" s="10"/>
      <c r="J15" s="10"/>
      <c r="K15" s="2"/>
    </row>
    <row r="16" spans="1:11" ht="12.75" customHeight="1" thickBot="1" x14ac:dyDescent="0.25">
      <c r="B16" s="30"/>
      <c r="C16" s="11"/>
      <c r="D16" s="7"/>
      <c r="E16" s="19"/>
      <c r="F16" s="10"/>
      <c r="G16" s="10"/>
      <c r="H16" s="30"/>
      <c r="I16" s="10"/>
      <c r="J16" s="10"/>
      <c r="K16" s="2"/>
    </row>
    <row r="17" spans="1:11" ht="12.75" customHeight="1" x14ac:dyDescent="0.2">
      <c r="B17" s="64" t="s">
        <v>148</v>
      </c>
      <c r="C17" s="12"/>
      <c r="D17" s="3"/>
      <c r="E17" s="25"/>
      <c r="F17" s="10"/>
      <c r="G17" s="10"/>
      <c r="H17" s="29"/>
      <c r="I17" s="3"/>
      <c r="J17" s="3"/>
      <c r="K17" s="2"/>
    </row>
    <row r="18" spans="1:11" ht="12.75" customHeight="1" x14ac:dyDescent="0.2">
      <c r="B18" s="30"/>
      <c r="C18" s="11"/>
      <c r="D18" s="10"/>
      <c r="E18" s="10"/>
      <c r="F18" s="10"/>
      <c r="G18" s="10"/>
      <c r="H18" s="30"/>
      <c r="I18" s="10"/>
      <c r="J18" s="10"/>
      <c r="K18" s="2"/>
    </row>
    <row r="19" spans="1:11" ht="12.75" customHeight="1" x14ac:dyDescent="0.2">
      <c r="B19" s="30"/>
      <c r="C19" s="11"/>
      <c r="D19" s="10"/>
      <c r="E19" s="10"/>
      <c r="F19" s="10"/>
      <c r="G19" s="10"/>
      <c r="H19" s="31"/>
      <c r="I19" s="18"/>
      <c r="J19" s="3"/>
    </row>
    <row r="20" spans="1:11" ht="12.75" customHeight="1" thickBot="1" x14ac:dyDescent="0.25">
      <c r="B20" s="7"/>
      <c r="C20" s="19"/>
      <c r="D20" s="10"/>
      <c r="E20" s="10"/>
      <c r="F20" s="3"/>
      <c r="G20" s="3"/>
      <c r="H20" s="3"/>
      <c r="I20" s="10"/>
      <c r="J20" s="10"/>
      <c r="K20" s="2"/>
    </row>
    <row r="21" spans="1:11" ht="12.75" customHeight="1" x14ac:dyDescent="0.2">
      <c r="A21" s="63" t="s">
        <v>23</v>
      </c>
      <c r="B21" s="20"/>
      <c r="C21" s="27"/>
      <c r="D21" s="10"/>
      <c r="E21" s="10"/>
      <c r="F21" s="3"/>
      <c r="G21" s="3"/>
      <c r="H21" s="10"/>
      <c r="I21" s="10"/>
      <c r="J21" s="10"/>
      <c r="K21" s="2"/>
    </row>
    <row r="22" spans="1:11" ht="12.75" customHeight="1" x14ac:dyDescent="0.2">
      <c r="B22" s="10"/>
      <c r="C22" s="10"/>
      <c r="D22" s="3"/>
      <c r="E22" s="3"/>
      <c r="F22" s="3"/>
      <c r="G22" s="18"/>
      <c r="H22" s="3"/>
      <c r="I22" s="3"/>
      <c r="J22" s="10"/>
      <c r="K22" s="2"/>
    </row>
    <row r="23" spans="1:11" ht="12.75" customHeight="1" x14ac:dyDescent="0.2">
      <c r="C23" s="3"/>
      <c r="D23" s="5"/>
      <c r="E23" s="5"/>
    </row>
    <row r="24" spans="1:11" ht="12.75" customHeight="1" x14ac:dyDescent="0.2">
      <c r="C24" s="10"/>
      <c r="D24" s="5"/>
      <c r="E24" s="5"/>
    </row>
    <row r="25" spans="1:11" ht="12.75" customHeight="1" x14ac:dyDescent="0.2">
      <c r="C25" s="10"/>
      <c r="D25" s="5"/>
      <c r="E25" s="5"/>
    </row>
    <row r="26" spans="1:11" ht="12.75" customHeight="1" x14ac:dyDescent="0.2">
      <c r="C26" s="10"/>
      <c r="D26" s="5"/>
      <c r="E26" s="22"/>
    </row>
    <row r="27" spans="1:11" ht="12.75" customHeight="1" x14ac:dyDescent="0.2">
      <c r="C27" s="10"/>
      <c r="D27" s="5"/>
      <c r="E27" s="6"/>
    </row>
    <row r="28" spans="1:11" ht="12.75" customHeight="1" x14ac:dyDescent="0.2">
      <c r="B28" s="5"/>
      <c r="C28" s="5"/>
      <c r="D28" s="5"/>
      <c r="E28" s="5"/>
      <c r="F28" s="5"/>
      <c r="G28" s="5"/>
      <c r="H28" s="5"/>
      <c r="I28" s="5"/>
      <c r="J28" s="6"/>
    </row>
    <row r="29" spans="1:11" ht="13.5" hidden="1" thickBot="1" x14ac:dyDescent="0.25">
      <c r="B29" s="21" t="s">
        <v>7</v>
      </c>
    </row>
    <row r="30" spans="1:11" ht="13.5" hidden="1" thickBot="1" x14ac:dyDescent="0.25">
      <c r="B30" s="21">
        <f>'Seed Games'!A2</f>
        <v>0</v>
      </c>
    </row>
    <row r="31" spans="1:11" ht="13.5" hidden="1" thickBot="1" x14ac:dyDescent="0.25">
      <c r="B31" s="21">
        <f>'Seed Games'!A3</f>
        <v>0</v>
      </c>
    </row>
    <row r="32" spans="1:11" ht="13.5" hidden="1" thickBot="1" x14ac:dyDescent="0.25">
      <c r="B32" s="21">
        <f>'Seed Games'!A4</f>
        <v>0</v>
      </c>
    </row>
    <row r="33" spans="2:2" ht="13.5" hidden="1" thickBot="1" x14ac:dyDescent="0.25">
      <c r="B33" s="21">
        <f>'Seed Games'!A5</f>
        <v>0</v>
      </c>
    </row>
  </sheetData>
  <mergeCells count="1">
    <mergeCell ref="B1:D1"/>
  </mergeCells>
  <phoneticPr fontId="0" type="noConversion"/>
  <printOptions horizontalCentered="1" verticalCentered="1"/>
  <pageMargins left="0.35" right="0.35" top="0.35" bottom="0.35" header="0.35" footer="0.35"/>
  <pageSetup orientation="landscape" horizontalDpi="1200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workbookViewId="0">
      <selection activeCell="H17" sqref="H17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18.42578125" style="1" customWidth="1"/>
    <col min="12" max="16384" width="9.140625" style="1"/>
  </cols>
  <sheetData>
    <row r="1" spans="1:11" ht="15.75" x14ac:dyDescent="0.25">
      <c r="B1" s="351"/>
      <c r="C1" s="351"/>
      <c r="D1" s="351"/>
      <c r="E1" s="4"/>
      <c r="F1" s="5"/>
      <c r="G1" s="5"/>
      <c r="H1" s="210" t="s">
        <v>197</v>
      </c>
      <c r="I1" s="231"/>
      <c r="J1" s="6"/>
    </row>
    <row r="2" spans="1:11" ht="15" x14ac:dyDescent="0.25">
      <c r="B2" s="4"/>
      <c r="C2" s="4"/>
      <c r="D2" s="4"/>
      <c r="E2" s="4"/>
      <c r="F2" s="5"/>
      <c r="G2" s="5"/>
      <c r="H2" s="209" t="s">
        <v>198</v>
      </c>
      <c r="I2" s="6"/>
      <c r="J2" s="6"/>
    </row>
    <row r="3" spans="1:11" ht="15.75" thickBot="1" x14ac:dyDescent="0.3">
      <c r="B3" s="352" t="s">
        <v>16</v>
      </c>
      <c r="C3" s="352"/>
      <c r="D3" s="7"/>
      <c r="E3" s="25"/>
      <c r="F3" s="5"/>
      <c r="G3" s="5"/>
      <c r="H3" s="226" t="s">
        <v>199</v>
      </c>
      <c r="I3" s="6"/>
      <c r="J3" s="6"/>
    </row>
    <row r="4" spans="1:11" x14ac:dyDescent="0.2">
      <c r="B4" s="18"/>
      <c r="C4" s="18"/>
      <c r="D4" s="32"/>
      <c r="E4" s="33"/>
      <c r="F4" s="5"/>
      <c r="G4" s="5"/>
      <c r="H4" s="6"/>
      <c r="I4" s="6"/>
      <c r="J4" s="6"/>
    </row>
    <row r="5" spans="1:11" x14ac:dyDescent="0.2">
      <c r="B5" s="4"/>
      <c r="C5" s="4"/>
      <c r="E5" s="16"/>
      <c r="F5" s="5"/>
      <c r="G5" s="5"/>
      <c r="H5" s="6"/>
      <c r="I5" s="6"/>
      <c r="J5" s="6"/>
    </row>
    <row r="6" spans="1:11" x14ac:dyDescent="0.2">
      <c r="B6" s="4"/>
      <c r="C6" s="4"/>
      <c r="D6" s="28" t="s">
        <v>3</v>
      </c>
      <c r="E6" s="16"/>
      <c r="F6" s="5"/>
      <c r="G6" s="5"/>
      <c r="H6" s="6"/>
      <c r="I6" s="6"/>
      <c r="J6" s="6"/>
    </row>
    <row r="7" spans="1:11" ht="13.5" thickBot="1" x14ac:dyDescent="0.25">
      <c r="B7" s="4"/>
      <c r="C7" s="4"/>
      <c r="D7" s="4"/>
      <c r="E7" s="16"/>
      <c r="F7" s="7"/>
      <c r="G7" s="25"/>
      <c r="H7" s="3"/>
    </row>
    <row r="8" spans="1:11" ht="12.75" customHeight="1" thickBot="1" x14ac:dyDescent="0.25">
      <c r="A8" s="63" t="s">
        <v>19</v>
      </c>
      <c r="B8" s="3"/>
      <c r="C8" s="25"/>
      <c r="D8" s="224" t="s">
        <v>202</v>
      </c>
      <c r="E8" s="34"/>
      <c r="F8" s="10"/>
      <c r="G8" s="36"/>
      <c r="H8" s="3"/>
    </row>
    <row r="9" spans="1:11" ht="12.75" customHeight="1" x14ac:dyDescent="0.2">
      <c r="B9" s="53"/>
      <c r="C9" s="54"/>
      <c r="D9" s="6"/>
      <c r="E9" s="34"/>
      <c r="G9" s="12"/>
    </row>
    <row r="10" spans="1:11" ht="12.75" customHeight="1" x14ac:dyDescent="0.2">
      <c r="B10" s="28" t="s">
        <v>0</v>
      </c>
      <c r="C10" s="52"/>
      <c r="D10" s="10"/>
      <c r="E10" s="11"/>
      <c r="F10" s="10"/>
      <c r="G10" s="11"/>
      <c r="H10" s="30"/>
      <c r="I10" s="5"/>
      <c r="J10" s="6"/>
    </row>
    <row r="11" spans="1:11" ht="12.75" customHeight="1" x14ac:dyDescent="0.2">
      <c r="C11" s="11"/>
      <c r="E11" s="37"/>
      <c r="F11" s="28" t="s">
        <v>2</v>
      </c>
      <c r="G11" s="11"/>
      <c r="H11" s="5"/>
      <c r="I11" s="5"/>
      <c r="J11" s="6"/>
    </row>
    <row r="12" spans="1:11" ht="12.75" customHeight="1" thickBot="1" x14ac:dyDescent="0.25">
      <c r="B12" s="224" t="s">
        <v>200</v>
      </c>
      <c r="C12" s="12"/>
      <c r="D12" s="7"/>
      <c r="E12" s="35"/>
      <c r="F12" s="5"/>
      <c r="G12" s="11"/>
      <c r="H12" s="44" t="str">
        <f>IF(OR(G7="",G22=""),"Champion",IF(G7-G22&gt;0,F7,D21))</f>
        <v>Champion</v>
      </c>
      <c r="I12" s="24"/>
      <c r="J12" s="6"/>
    </row>
    <row r="13" spans="1:11" ht="12.75" customHeight="1" x14ac:dyDescent="0.2">
      <c r="B13" s="30"/>
      <c r="C13" s="11"/>
      <c r="D13" s="13"/>
      <c r="E13" s="13"/>
      <c r="F13" s="23"/>
      <c r="G13" s="34"/>
      <c r="H13" s="46"/>
      <c r="I13" s="6"/>
      <c r="J13" s="6"/>
      <c r="K13"/>
    </row>
    <row r="14" spans="1:11" ht="12.75" customHeight="1" x14ac:dyDescent="0.2">
      <c r="B14" s="30"/>
      <c r="C14" s="11"/>
      <c r="D14" s="30"/>
      <c r="E14" s="10"/>
      <c r="F14" s="224" t="s">
        <v>203</v>
      </c>
      <c r="G14" s="34"/>
      <c r="H14" s="40"/>
      <c r="I14" s="23"/>
      <c r="J14" s="6"/>
      <c r="K14"/>
    </row>
    <row r="15" spans="1:11" ht="12.75" customHeight="1" thickBot="1" x14ac:dyDescent="0.25">
      <c r="B15" s="14"/>
      <c r="C15" s="15"/>
      <c r="D15" s="30"/>
      <c r="E15" s="10"/>
      <c r="F15" s="18"/>
      <c r="G15" s="16"/>
      <c r="H15" s="10"/>
      <c r="I15" s="10"/>
      <c r="J15" s="6"/>
    </row>
    <row r="16" spans="1:11" ht="12.75" customHeight="1" x14ac:dyDescent="0.2">
      <c r="A16" s="63" t="s">
        <v>21</v>
      </c>
      <c r="B16" s="3"/>
      <c r="C16" s="25"/>
      <c r="D16" s="30"/>
      <c r="E16" s="10"/>
      <c r="F16" s="10"/>
      <c r="G16" s="11"/>
      <c r="H16" s="5"/>
      <c r="I16" s="5"/>
      <c r="J16" s="5"/>
    </row>
    <row r="17" spans="1:11" ht="12.75" customHeight="1" x14ac:dyDescent="0.2">
      <c r="B17" s="10"/>
      <c r="C17" s="10"/>
      <c r="D17" s="29"/>
      <c r="E17" s="3"/>
      <c r="F17" s="2"/>
      <c r="G17" s="37"/>
      <c r="I17" s="3"/>
      <c r="J17" s="10"/>
    </row>
    <row r="18" spans="1:11" ht="12.75" customHeight="1" thickBot="1" x14ac:dyDescent="0.25">
      <c r="A18" s="63" t="s">
        <v>23</v>
      </c>
      <c r="B18" s="7"/>
      <c r="C18" s="26"/>
      <c r="D18" s="30"/>
      <c r="E18" s="10"/>
      <c r="F18" s="2"/>
      <c r="G18" s="37"/>
      <c r="I18" s="3"/>
      <c r="J18" s="10"/>
    </row>
    <row r="19" spans="1:11" ht="12.75" customHeight="1" x14ac:dyDescent="0.2">
      <c r="B19" s="13"/>
      <c r="C19" s="17"/>
      <c r="D19" s="31"/>
      <c r="E19" s="18"/>
      <c r="F19" s="2"/>
      <c r="G19" s="37"/>
      <c r="I19" s="10"/>
      <c r="J19" s="18"/>
      <c r="K19" s="2"/>
    </row>
    <row r="20" spans="1:11" ht="12.75" customHeight="1" x14ac:dyDescent="0.2">
      <c r="B20" s="28" t="s">
        <v>1</v>
      </c>
      <c r="C20" s="11"/>
      <c r="D20" s="30"/>
      <c r="E20" s="10"/>
      <c r="F20" s="2"/>
      <c r="G20" s="37"/>
      <c r="I20" s="10"/>
      <c r="J20" s="10"/>
      <c r="K20" s="2"/>
    </row>
    <row r="21" spans="1:11" ht="12.75" customHeight="1" thickBot="1" x14ac:dyDescent="0.25">
      <c r="B21" s="30"/>
      <c r="C21" s="11"/>
      <c r="D21" s="7"/>
      <c r="E21" s="7"/>
      <c r="F21" s="42"/>
      <c r="G21" s="43"/>
      <c r="H21" s="30"/>
      <c r="I21" s="10"/>
      <c r="J21" s="10"/>
      <c r="K21" s="2"/>
    </row>
    <row r="22" spans="1:11" ht="12.75" customHeight="1" x14ac:dyDescent="0.2">
      <c r="B22" s="224" t="s">
        <v>201</v>
      </c>
      <c r="C22" s="12"/>
      <c r="D22" s="3"/>
      <c r="F22" s="10"/>
      <c r="G22" s="25"/>
      <c r="H22" s="29"/>
      <c r="I22" s="3"/>
      <c r="J22" s="3"/>
      <c r="K22" s="2"/>
    </row>
    <row r="23" spans="1:11" ht="12.75" customHeight="1" x14ac:dyDescent="0.2">
      <c r="B23" s="30"/>
      <c r="C23" s="11"/>
      <c r="D23" s="28"/>
      <c r="E23" s="10"/>
      <c r="F23" s="10"/>
      <c r="G23" s="10"/>
      <c r="H23" s="30"/>
      <c r="I23" s="10"/>
      <c r="J23" s="10"/>
      <c r="K23" s="2"/>
    </row>
    <row r="24" spans="1:11" ht="12.75" customHeight="1" x14ac:dyDescent="0.2">
      <c r="B24" s="30"/>
      <c r="C24" s="11"/>
      <c r="D24" s="10"/>
      <c r="E24" s="10"/>
      <c r="F24" s="10"/>
      <c r="G24" s="10"/>
      <c r="H24" s="31"/>
      <c r="I24" s="18"/>
      <c r="J24" s="3"/>
    </row>
    <row r="25" spans="1:11" ht="12.75" customHeight="1" thickBot="1" x14ac:dyDescent="0.25">
      <c r="B25" s="7" t="str">
        <f>IF(B331="","",B38)</f>
        <v/>
      </c>
      <c r="C25" s="19"/>
      <c r="D25" s="10"/>
      <c r="E25" s="10"/>
      <c r="F25" s="3"/>
      <c r="G25" s="3"/>
      <c r="H25" s="3"/>
      <c r="I25" s="10"/>
      <c r="J25" s="10"/>
      <c r="K25" s="2"/>
    </row>
    <row r="26" spans="1:11" ht="12.75" customHeight="1" x14ac:dyDescent="0.2">
      <c r="A26" s="63" t="s">
        <v>26</v>
      </c>
      <c r="B26" s="20"/>
      <c r="C26" s="27"/>
      <c r="D26" s="10"/>
      <c r="E26" s="10"/>
      <c r="F26" s="3"/>
      <c r="G26" s="3"/>
      <c r="H26" s="10"/>
      <c r="I26" s="10"/>
      <c r="J26" s="10"/>
      <c r="K26" s="2"/>
    </row>
    <row r="27" spans="1:11" ht="12.75" customHeight="1" x14ac:dyDescent="0.2">
      <c r="B27" s="10"/>
      <c r="C27" s="10"/>
      <c r="D27" s="3"/>
      <c r="E27" s="3"/>
      <c r="F27" s="3"/>
      <c r="G27" s="18"/>
      <c r="H27" s="3"/>
      <c r="I27" s="3"/>
      <c r="J27" s="10"/>
      <c r="K27" s="2"/>
    </row>
    <row r="28" spans="1:11" ht="12.75" customHeight="1" x14ac:dyDescent="0.2">
      <c r="C28" s="3"/>
      <c r="D28" s="5"/>
      <c r="E28" s="5"/>
    </row>
    <row r="29" spans="1:11" ht="12.75" customHeight="1" x14ac:dyDescent="0.2">
      <c r="C29" s="10"/>
      <c r="D29" s="5"/>
      <c r="E29" s="5"/>
    </row>
    <row r="30" spans="1:11" ht="12.75" customHeight="1" x14ac:dyDescent="0.2">
      <c r="C30" s="10"/>
      <c r="D30" s="5"/>
      <c r="E30" s="5"/>
    </row>
    <row r="31" spans="1:11" ht="12.75" customHeight="1" x14ac:dyDescent="0.2">
      <c r="C31" s="10"/>
      <c r="D31" s="5"/>
      <c r="E31" s="22"/>
    </row>
    <row r="32" spans="1:11" ht="12.75" customHeight="1" x14ac:dyDescent="0.2">
      <c r="C32" s="10"/>
      <c r="D32" s="5"/>
      <c r="E32" s="6"/>
    </row>
    <row r="33" spans="2:5" ht="12.75" customHeight="1" x14ac:dyDescent="0.2">
      <c r="C33" s="10"/>
      <c r="D33" s="5"/>
      <c r="E33" s="6"/>
    </row>
    <row r="35" spans="2:5" ht="13.5" hidden="1" thickBot="1" x14ac:dyDescent="0.25">
      <c r="B35" s="21" t="s">
        <v>7</v>
      </c>
    </row>
    <row r="36" spans="2:5" ht="13.5" hidden="1" thickBot="1" x14ac:dyDescent="0.25">
      <c r="B36" s="21">
        <f>'Seed Games'!A2</f>
        <v>0</v>
      </c>
    </row>
    <row r="37" spans="2:5" ht="13.5" hidden="1" thickBot="1" x14ac:dyDescent="0.25">
      <c r="B37" s="21">
        <f>'Seed Games'!A3</f>
        <v>0</v>
      </c>
    </row>
    <row r="38" spans="2:5" ht="13.5" hidden="1" thickBot="1" x14ac:dyDescent="0.25">
      <c r="B38" s="21">
        <f>'Seed Games'!A4</f>
        <v>0</v>
      </c>
    </row>
    <row r="39" spans="2:5" ht="13.5" hidden="1" thickBot="1" x14ac:dyDescent="0.25">
      <c r="B39" s="21">
        <f>'Seed Games'!A5</f>
        <v>0</v>
      </c>
    </row>
    <row r="40" spans="2:5" ht="13.5" hidden="1" thickBot="1" x14ac:dyDescent="0.25">
      <c r="B40" s="21">
        <f>'Seed Games'!A6</f>
        <v>0</v>
      </c>
    </row>
    <row r="41" spans="2:5" hidden="1" x14ac:dyDescent="0.2"/>
    <row r="42" spans="2:5" hidden="1" x14ac:dyDescent="0.2"/>
  </sheetData>
  <mergeCells count="2">
    <mergeCell ref="B1:D1"/>
    <mergeCell ref="B3:C3"/>
  </mergeCells>
  <phoneticPr fontId="0" type="noConversion"/>
  <printOptions horizontalCentered="1" verticalCentered="1"/>
  <pageMargins left="0.35" right="0.35" top="0.35" bottom="0.35" header="0.35" footer="0.35"/>
  <pageSetup scale="98" orientation="landscape" horizontalDpi="1200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zoomScaleNormal="100" workbookViewId="0">
      <selection activeCell="J21" sqref="J21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18.42578125" style="1" customWidth="1"/>
    <col min="12" max="16384" width="9.140625" style="1"/>
  </cols>
  <sheetData>
    <row r="1" spans="1:11" ht="15.75" x14ac:dyDescent="0.25">
      <c r="B1" s="351"/>
      <c r="C1" s="351"/>
      <c r="D1" s="351"/>
      <c r="E1" s="4"/>
      <c r="F1" s="5"/>
      <c r="G1" s="5"/>
      <c r="H1" s="210" t="s">
        <v>162</v>
      </c>
      <c r="I1" s="225"/>
      <c r="J1" s="6"/>
    </row>
    <row r="2" spans="1:11" ht="15.75" x14ac:dyDescent="0.25">
      <c r="B2" s="4"/>
      <c r="C2" s="4"/>
      <c r="D2" s="4"/>
      <c r="E2" s="4"/>
      <c r="F2" s="5"/>
      <c r="G2" s="5"/>
      <c r="H2" s="230" t="s">
        <v>163</v>
      </c>
      <c r="I2" s="6"/>
      <c r="J2" s="6"/>
    </row>
    <row r="3" spans="1:11" ht="15.75" thickBot="1" x14ac:dyDescent="0.3">
      <c r="B3" s="352" t="s">
        <v>16</v>
      </c>
      <c r="C3" s="352"/>
      <c r="D3" s="7"/>
      <c r="E3" s="25"/>
      <c r="F3" s="5"/>
      <c r="G3" s="5"/>
      <c r="H3" s="226" t="s">
        <v>164</v>
      </c>
      <c r="I3" s="6"/>
      <c r="J3" s="6"/>
    </row>
    <row r="4" spans="1:11" x14ac:dyDescent="0.2">
      <c r="B4" s="18"/>
      <c r="C4" s="18"/>
      <c r="D4" s="32"/>
      <c r="E4" s="33"/>
      <c r="F4" s="5"/>
      <c r="G4" s="5"/>
      <c r="H4" s="6"/>
      <c r="I4" s="6"/>
      <c r="J4" s="6"/>
    </row>
    <row r="5" spans="1:11" x14ac:dyDescent="0.2">
      <c r="B5" s="4"/>
      <c r="C5" s="4"/>
      <c r="E5" s="16"/>
      <c r="F5" s="5"/>
      <c r="G5" s="5"/>
      <c r="H5" s="6"/>
      <c r="I5" s="6"/>
      <c r="J5" s="6"/>
    </row>
    <row r="6" spans="1:11" x14ac:dyDescent="0.2">
      <c r="B6" s="4"/>
      <c r="C6" s="4"/>
      <c r="D6" s="28" t="s">
        <v>2</v>
      </c>
      <c r="E6" s="16"/>
      <c r="F6" s="5"/>
      <c r="G6" s="5"/>
      <c r="H6" s="6"/>
      <c r="I6" s="6"/>
      <c r="J6" s="6"/>
    </row>
    <row r="7" spans="1:11" ht="13.5" thickBot="1" x14ac:dyDescent="0.25">
      <c r="B7" s="4"/>
      <c r="C7" s="4"/>
      <c r="D7" s="4"/>
      <c r="E7" s="16"/>
      <c r="F7" s="7"/>
      <c r="G7" s="25"/>
      <c r="H7" s="3"/>
    </row>
    <row r="8" spans="1:11" ht="12.75" customHeight="1" thickBot="1" x14ac:dyDescent="0.25">
      <c r="A8" s="63" t="s">
        <v>19</v>
      </c>
      <c r="B8" s="3"/>
      <c r="C8" s="25"/>
      <c r="D8" s="224" t="s">
        <v>167</v>
      </c>
      <c r="E8" s="34"/>
      <c r="F8" s="10"/>
      <c r="G8" s="36"/>
      <c r="H8" s="3"/>
    </row>
    <row r="9" spans="1:11" ht="12.75" customHeight="1" x14ac:dyDescent="0.2">
      <c r="B9" s="53"/>
      <c r="C9" s="54"/>
      <c r="D9" s="6"/>
      <c r="E9" s="34"/>
      <c r="G9" s="12"/>
    </row>
    <row r="10" spans="1:11" ht="12.75" customHeight="1" x14ac:dyDescent="0.2">
      <c r="B10" s="28" t="s">
        <v>0</v>
      </c>
      <c r="C10" s="52"/>
      <c r="D10" s="10"/>
      <c r="E10" s="11"/>
      <c r="F10" s="10"/>
      <c r="G10" s="11"/>
      <c r="H10" s="30"/>
      <c r="I10" s="5"/>
      <c r="J10" s="6"/>
    </row>
    <row r="11" spans="1:11" ht="12.75" customHeight="1" x14ac:dyDescent="0.2">
      <c r="C11" s="11"/>
      <c r="E11" s="37"/>
      <c r="F11" s="28" t="s">
        <v>4</v>
      </c>
      <c r="G11" s="11"/>
      <c r="H11" s="5"/>
      <c r="I11" s="5"/>
      <c r="J11" s="6"/>
    </row>
    <row r="12" spans="1:11" ht="12.75" customHeight="1" thickBot="1" x14ac:dyDescent="0.25">
      <c r="B12" s="224" t="s">
        <v>166</v>
      </c>
      <c r="C12" s="12"/>
      <c r="D12" s="7"/>
      <c r="E12" s="35"/>
      <c r="F12" s="5"/>
      <c r="G12" s="11"/>
      <c r="I12" s="5"/>
      <c r="J12" s="6"/>
    </row>
    <row r="13" spans="1:11" ht="12.75" customHeight="1" x14ac:dyDescent="0.2">
      <c r="B13" s="30"/>
      <c r="C13" s="11"/>
      <c r="D13" s="13"/>
      <c r="E13" s="13"/>
      <c r="F13" s="23"/>
      <c r="G13" s="34"/>
      <c r="H13" s="6"/>
      <c r="I13" s="6"/>
      <c r="J13" s="6"/>
      <c r="K13"/>
    </row>
    <row r="14" spans="1:11" ht="12.75" customHeight="1" thickBot="1" x14ac:dyDescent="0.25">
      <c r="B14" s="30"/>
      <c r="C14" s="11"/>
      <c r="D14" s="30"/>
      <c r="E14" s="10"/>
      <c r="F14" s="224" t="s">
        <v>169</v>
      </c>
      <c r="G14" s="34"/>
      <c r="H14" s="44" t="str">
        <f>IF(OR(G7="",G22=""),"Champion",IF(G7-G22&gt;0,F7,F22))</f>
        <v>Champion</v>
      </c>
      <c r="I14" s="39"/>
      <c r="J14" s="6"/>
      <c r="K14"/>
    </row>
    <row r="15" spans="1:11" ht="12.75" customHeight="1" thickBot="1" x14ac:dyDescent="0.25">
      <c r="B15" s="14"/>
      <c r="C15" s="15"/>
      <c r="D15" s="30"/>
      <c r="E15" s="10"/>
      <c r="F15" s="18"/>
      <c r="G15" s="16"/>
      <c r="H15" s="10"/>
      <c r="I15" s="10"/>
      <c r="J15" s="6"/>
    </row>
    <row r="16" spans="1:11" ht="12.75" customHeight="1" x14ac:dyDescent="0.2">
      <c r="A16" s="63" t="s">
        <v>21</v>
      </c>
      <c r="B16" s="3"/>
      <c r="C16" s="25"/>
      <c r="D16" s="30"/>
      <c r="E16" s="10"/>
      <c r="F16" s="10"/>
      <c r="G16" s="11"/>
      <c r="H16" s="28"/>
      <c r="I16" s="5"/>
      <c r="J16" s="5"/>
    </row>
    <row r="17" spans="1:11" ht="12.75" customHeight="1" x14ac:dyDescent="0.2">
      <c r="B17" s="10"/>
      <c r="C17" s="10"/>
      <c r="D17" s="29"/>
      <c r="E17" s="3"/>
      <c r="F17" s="2"/>
      <c r="G17" s="37"/>
      <c r="I17" s="3"/>
      <c r="J17" s="10"/>
    </row>
    <row r="18" spans="1:11" ht="13.5" thickBot="1" x14ac:dyDescent="0.25">
      <c r="B18" s="352" t="s">
        <v>23</v>
      </c>
      <c r="C18" s="352"/>
      <c r="D18" s="7"/>
      <c r="E18" s="25"/>
      <c r="F18" s="5"/>
      <c r="G18" s="11"/>
      <c r="H18" s="6"/>
      <c r="I18" s="6"/>
      <c r="J18" s="6"/>
    </row>
    <row r="19" spans="1:11" x14ac:dyDescent="0.2">
      <c r="B19" s="18"/>
      <c r="C19" s="18"/>
      <c r="D19" s="32"/>
      <c r="E19" s="33"/>
      <c r="F19" s="5"/>
      <c r="G19" s="11"/>
      <c r="H19" s="6"/>
      <c r="I19" s="6"/>
      <c r="J19" s="6"/>
    </row>
    <row r="20" spans="1:11" x14ac:dyDescent="0.2">
      <c r="B20" s="4"/>
      <c r="C20" s="4"/>
      <c r="E20" s="16"/>
      <c r="F20" s="5"/>
      <c r="G20" s="11"/>
      <c r="H20" s="6"/>
      <c r="I20" s="6"/>
      <c r="J20" s="6"/>
    </row>
    <row r="21" spans="1:11" x14ac:dyDescent="0.2">
      <c r="B21" s="4"/>
      <c r="C21" s="4"/>
      <c r="D21" s="28" t="s">
        <v>3</v>
      </c>
      <c r="E21" s="16"/>
      <c r="F21" s="5"/>
      <c r="G21" s="11"/>
      <c r="H21" s="6"/>
      <c r="I21" s="6"/>
      <c r="J21" s="6"/>
    </row>
    <row r="22" spans="1:11" ht="13.5" thickBot="1" x14ac:dyDescent="0.25">
      <c r="B22" s="4"/>
      <c r="C22" s="4"/>
      <c r="D22" s="4"/>
      <c r="E22" s="16"/>
      <c r="F22" s="44"/>
      <c r="G22" s="35"/>
      <c r="H22" s="3"/>
    </row>
    <row r="23" spans="1:11" ht="12.75" customHeight="1" x14ac:dyDescent="0.2">
      <c r="B23" s="5"/>
      <c r="C23" s="5"/>
      <c r="D23" s="224" t="s">
        <v>168</v>
      </c>
      <c r="E23" s="34"/>
      <c r="F23" s="10"/>
      <c r="G23" s="10"/>
      <c r="H23" s="3"/>
    </row>
    <row r="24" spans="1:11" ht="12.75" customHeight="1" thickBot="1" x14ac:dyDescent="0.25">
      <c r="A24" s="63" t="s">
        <v>26</v>
      </c>
      <c r="B24" s="7"/>
      <c r="C24" s="25"/>
      <c r="D24" s="6"/>
      <c r="E24" s="34"/>
      <c r="F24" s="28"/>
      <c r="G24" s="3"/>
      <c r="H24" s="2"/>
    </row>
    <row r="25" spans="1:11" ht="12.75" customHeight="1" x14ac:dyDescent="0.2">
      <c r="B25" s="8"/>
      <c r="C25" s="9"/>
      <c r="D25" s="10"/>
      <c r="E25" s="11"/>
      <c r="F25" s="10"/>
      <c r="G25" s="10"/>
      <c r="H25" s="223"/>
      <c r="I25" s="5"/>
      <c r="J25" s="6"/>
    </row>
    <row r="26" spans="1:11" ht="12.75" customHeight="1" x14ac:dyDescent="0.2">
      <c r="B26" s="28" t="s">
        <v>1</v>
      </c>
      <c r="C26" s="11"/>
      <c r="E26" s="37"/>
      <c r="F26" s="10"/>
      <c r="G26" s="10"/>
      <c r="H26" s="10"/>
      <c r="I26" s="5"/>
      <c r="J26" s="6"/>
    </row>
    <row r="27" spans="1:11" ht="12.75" customHeight="1" thickBot="1" x14ac:dyDescent="0.25">
      <c r="B27" s="29"/>
      <c r="C27" s="12"/>
      <c r="D27" s="7"/>
      <c r="E27" s="35"/>
      <c r="F27" s="5"/>
      <c r="G27" s="10"/>
      <c r="H27" s="3"/>
      <c r="I27" s="5"/>
      <c r="J27" s="6"/>
    </row>
    <row r="28" spans="1:11" ht="12.75" customHeight="1" x14ac:dyDescent="0.2">
      <c r="B28" s="224" t="s">
        <v>165</v>
      </c>
      <c r="C28" s="11"/>
      <c r="D28" s="13"/>
      <c r="E28" s="13"/>
      <c r="F28" s="23"/>
      <c r="G28" s="23"/>
      <c r="H28" s="23"/>
      <c r="I28" s="6"/>
      <c r="J28" s="6"/>
      <c r="K28"/>
    </row>
    <row r="29" spans="1:11" ht="12.75" customHeight="1" x14ac:dyDescent="0.2">
      <c r="B29" s="30"/>
      <c r="C29" s="11"/>
      <c r="D29" s="30"/>
      <c r="E29" s="10"/>
      <c r="F29" s="23"/>
      <c r="G29" s="23"/>
      <c r="H29" s="23"/>
      <c r="I29" s="23"/>
      <c r="J29" s="6"/>
      <c r="K29"/>
    </row>
    <row r="30" spans="1:11" ht="12.75" customHeight="1" thickBot="1" x14ac:dyDescent="0.25">
      <c r="C30" s="15"/>
      <c r="D30" s="30"/>
      <c r="E30" s="10"/>
      <c r="F30" s="18"/>
      <c r="G30" s="18"/>
      <c r="H30" s="10"/>
      <c r="I30" s="10"/>
      <c r="J30" s="6"/>
    </row>
    <row r="31" spans="1:11" ht="12.75" customHeight="1" x14ac:dyDescent="0.2">
      <c r="A31" s="63" t="s">
        <v>28</v>
      </c>
      <c r="B31" s="13"/>
      <c r="C31" s="25"/>
      <c r="D31" s="30"/>
      <c r="E31" s="10"/>
      <c r="F31" s="10"/>
      <c r="G31" s="10"/>
      <c r="H31" s="10"/>
      <c r="I31" s="5"/>
      <c r="J31" s="5"/>
    </row>
    <row r="32" spans="1:11" ht="12.75" customHeight="1" x14ac:dyDescent="0.2">
      <c r="C32" s="5"/>
      <c r="D32" s="5"/>
      <c r="E32" s="5"/>
    </row>
    <row r="33" spans="2:5" ht="12.75" customHeight="1" x14ac:dyDescent="0.2">
      <c r="B33" s="5"/>
      <c r="C33" s="5"/>
      <c r="D33" s="5"/>
      <c r="E33" s="5"/>
    </row>
    <row r="34" spans="2:5" ht="12.75" customHeight="1" x14ac:dyDescent="0.2">
      <c r="C34" s="3"/>
      <c r="D34" s="5"/>
      <c r="E34" s="5"/>
    </row>
    <row r="35" spans="2:5" ht="12.75" customHeight="1" x14ac:dyDescent="0.2">
      <c r="C35" s="10"/>
      <c r="D35" s="5"/>
      <c r="E35" s="5"/>
    </row>
    <row r="36" spans="2:5" ht="12.75" customHeight="1" x14ac:dyDescent="0.2">
      <c r="C36" s="10"/>
      <c r="D36" s="5"/>
      <c r="E36" s="5"/>
    </row>
    <row r="37" spans="2:5" ht="12.75" customHeight="1" x14ac:dyDescent="0.2">
      <c r="C37" s="10"/>
      <c r="D37" s="5"/>
      <c r="E37" s="22"/>
    </row>
    <row r="38" spans="2:5" ht="12.75" customHeight="1" x14ac:dyDescent="0.2">
      <c r="C38" s="10"/>
      <c r="D38" s="5"/>
      <c r="E38" s="6"/>
    </row>
    <row r="39" spans="2:5" ht="12.75" customHeight="1" x14ac:dyDescent="0.2">
      <c r="C39" s="10"/>
      <c r="D39" s="5"/>
      <c r="E39" s="6"/>
    </row>
    <row r="40" spans="2:5" ht="12.75" customHeight="1" x14ac:dyDescent="0.2">
      <c r="C40" s="10"/>
      <c r="D40" s="5"/>
      <c r="E40" s="6"/>
    </row>
    <row r="41" spans="2:5" ht="13.5" hidden="1" thickBot="1" x14ac:dyDescent="0.25">
      <c r="B41" s="21" t="s">
        <v>7</v>
      </c>
    </row>
    <row r="42" spans="2:5" ht="13.5" hidden="1" thickBot="1" x14ac:dyDescent="0.25">
      <c r="B42" s="21">
        <f>'Seed Games'!A2</f>
        <v>0</v>
      </c>
    </row>
    <row r="43" spans="2:5" ht="13.5" hidden="1" thickBot="1" x14ac:dyDescent="0.25">
      <c r="B43" s="21">
        <f>'Seed Games'!A3</f>
        <v>0</v>
      </c>
    </row>
    <row r="44" spans="2:5" ht="13.5" hidden="1" thickBot="1" x14ac:dyDescent="0.25">
      <c r="B44" s="21">
        <f>'Seed Games'!A4</f>
        <v>0</v>
      </c>
    </row>
    <row r="45" spans="2:5" ht="13.5" hidden="1" thickBot="1" x14ac:dyDescent="0.25">
      <c r="B45" s="21">
        <f>'Seed Games'!A5</f>
        <v>0</v>
      </c>
    </row>
    <row r="46" spans="2:5" ht="13.5" hidden="1" thickBot="1" x14ac:dyDescent="0.25">
      <c r="B46" s="21">
        <f>'Seed Games'!A6</f>
        <v>0</v>
      </c>
    </row>
    <row r="47" spans="2:5" ht="13.5" hidden="1" thickBot="1" x14ac:dyDescent="0.25">
      <c r="B47" s="21">
        <f>'Seed Games'!A7</f>
        <v>0</v>
      </c>
    </row>
  </sheetData>
  <mergeCells count="3">
    <mergeCell ref="B1:D1"/>
    <mergeCell ref="B3:C3"/>
    <mergeCell ref="B18:C18"/>
  </mergeCells>
  <phoneticPr fontId="0" type="noConversion"/>
  <printOptions horizontalCentered="1" verticalCentered="1"/>
  <pageMargins left="0.35" right="0.35" top="0.35" bottom="0.35" header="0.35" footer="0.35"/>
  <pageSetup scale="98" orientation="landscape" horizontalDpi="1200" verticalDpi="12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zoomScaleNormal="100" workbookViewId="0">
      <selection activeCell="J13" sqref="J13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18.42578125" style="1" customWidth="1"/>
    <col min="12" max="16384" width="9.140625" style="1"/>
  </cols>
  <sheetData>
    <row r="1" spans="1:11" ht="15.75" x14ac:dyDescent="0.25">
      <c r="B1" s="351"/>
      <c r="C1" s="351"/>
      <c r="D1" s="351"/>
      <c r="E1" s="4"/>
      <c r="F1" s="5"/>
      <c r="G1" s="5"/>
      <c r="H1" s="210" t="s">
        <v>173</v>
      </c>
      <c r="I1" s="6"/>
      <c r="J1" s="6"/>
    </row>
    <row r="2" spans="1:11" ht="12.75" customHeight="1" x14ac:dyDescent="0.25">
      <c r="B2" s="49"/>
      <c r="C2" s="49"/>
      <c r="D2" s="10"/>
      <c r="E2" s="10"/>
      <c r="F2" s="10"/>
      <c r="G2" s="10"/>
      <c r="H2" s="236" t="s">
        <v>174</v>
      </c>
      <c r="I2" s="5"/>
      <c r="J2" s="6"/>
    </row>
    <row r="3" spans="1:11" ht="12.75" customHeight="1" thickBot="1" x14ac:dyDescent="0.3">
      <c r="B3" s="352" t="s">
        <v>16</v>
      </c>
      <c r="C3" s="352"/>
      <c r="D3" s="7"/>
      <c r="E3" s="26"/>
      <c r="F3" s="10"/>
      <c r="G3" s="10"/>
      <c r="H3" s="211" t="s">
        <v>164</v>
      </c>
      <c r="I3" s="5"/>
      <c r="J3" s="6"/>
    </row>
    <row r="4" spans="1:11" ht="12.75" customHeight="1" x14ac:dyDescent="0.2">
      <c r="B4" s="45"/>
      <c r="C4" s="3"/>
      <c r="D4" s="3"/>
      <c r="E4" s="17"/>
      <c r="F4" s="5"/>
      <c r="G4" s="5"/>
      <c r="H4" s="5"/>
      <c r="I4" s="5"/>
      <c r="J4" s="6"/>
    </row>
    <row r="5" spans="1:11" ht="12.75" customHeight="1" x14ac:dyDescent="0.2">
      <c r="B5" s="30"/>
      <c r="C5" s="10"/>
      <c r="E5" s="11"/>
      <c r="F5" s="23"/>
      <c r="G5" s="23"/>
      <c r="H5" s="6"/>
      <c r="I5" s="6"/>
      <c r="J5" s="6"/>
      <c r="K5"/>
    </row>
    <row r="6" spans="1:11" ht="12.75" customHeight="1" x14ac:dyDescent="0.2">
      <c r="B6" s="30"/>
      <c r="C6" s="10"/>
      <c r="D6" s="28" t="s">
        <v>2</v>
      </c>
      <c r="E6" s="11"/>
      <c r="F6" s="23"/>
      <c r="G6" s="23"/>
      <c r="H6" s="6"/>
      <c r="I6" s="6"/>
      <c r="J6" s="6"/>
      <c r="K6"/>
    </row>
    <row r="7" spans="1:11" ht="12.75" customHeight="1" x14ac:dyDescent="0.2">
      <c r="B7" s="49"/>
      <c r="C7" s="49"/>
      <c r="D7" s="30"/>
      <c r="E7" s="11"/>
      <c r="F7" s="18"/>
      <c r="G7" s="18"/>
      <c r="H7" s="10"/>
      <c r="I7" s="10"/>
      <c r="J7" s="6"/>
    </row>
    <row r="8" spans="1:11" ht="12.75" customHeight="1" x14ac:dyDescent="0.2">
      <c r="B8" s="3"/>
      <c r="C8" s="41"/>
      <c r="D8" s="237" t="s">
        <v>180</v>
      </c>
      <c r="E8" s="11"/>
      <c r="F8" s="10"/>
      <c r="G8" s="10"/>
      <c r="H8" s="5"/>
      <c r="I8" s="5"/>
      <c r="J8" s="5"/>
    </row>
    <row r="9" spans="1:11" ht="12.75" customHeight="1" thickBot="1" x14ac:dyDescent="0.25">
      <c r="B9" s="10"/>
      <c r="C9" s="10"/>
      <c r="D9" s="64"/>
      <c r="E9" s="12"/>
      <c r="F9" s="7"/>
      <c r="G9" s="47"/>
      <c r="I9" s="3"/>
      <c r="J9" s="10"/>
    </row>
    <row r="10" spans="1:11" ht="12.75" customHeight="1" thickBot="1" x14ac:dyDescent="0.25">
      <c r="A10" s="63" t="s">
        <v>19</v>
      </c>
      <c r="B10" s="7"/>
      <c r="C10" s="26"/>
      <c r="D10" s="30"/>
      <c r="E10" s="11"/>
      <c r="F10" s="10"/>
      <c r="G10" s="36"/>
      <c r="I10" s="3"/>
      <c r="J10" s="10"/>
    </row>
    <row r="11" spans="1:11" ht="12.75" customHeight="1" x14ac:dyDescent="0.2">
      <c r="B11" s="13"/>
      <c r="C11" s="17"/>
      <c r="D11" s="31"/>
      <c r="E11" s="16"/>
      <c r="F11" s="3"/>
      <c r="G11" s="12"/>
      <c r="I11" s="10"/>
      <c r="J11" s="18"/>
      <c r="K11" s="2"/>
    </row>
    <row r="12" spans="1:11" ht="12.75" customHeight="1" x14ac:dyDescent="0.2">
      <c r="B12" s="28" t="s">
        <v>0</v>
      </c>
      <c r="C12" s="11"/>
      <c r="D12" s="30"/>
      <c r="E12" s="11"/>
      <c r="F12" s="10"/>
      <c r="G12" s="11"/>
      <c r="H12" s="30"/>
      <c r="I12" s="10"/>
      <c r="K12" s="2"/>
    </row>
    <row r="13" spans="1:11" ht="12.75" customHeight="1" thickBot="1" x14ac:dyDescent="0.25">
      <c r="B13" s="30"/>
      <c r="C13" s="11"/>
      <c r="D13" s="7"/>
      <c r="E13" s="19"/>
      <c r="F13" s="28" t="s">
        <v>5</v>
      </c>
      <c r="G13" s="11"/>
      <c r="H13" s="30"/>
      <c r="I13" s="10"/>
      <c r="K13" s="2"/>
    </row>
    <row r="14" spans="1:11" ht="12.75" customHeight="1" x14ac:dyDescent="0.2">
      <c r="B14" s="224" t="s">
        <v>175</v>
      </c>
      <c r="C14" s="12"/>
      <c r="D14" s="3"/>
      <c r="E14" s="25"/>
      <c r="F14" s="10"/>
      <c r="G14" s="11"/>
      <c r="H14" s="29"/>
      <c r="I14" s="3"/>
      <c r="K14" s="2"/>
    </row>
    <row r="15" spans="1:11" ht="12.75" customHeight="1" x14ac:dyDescent="0.2">
      <c r="B15" s="30"/>
      <c r="C15" s="11"/>
      <c r="D15" s="10"/>
      <c r="E15" s="10"/>
      <c r="F15" s="10"/>
      <c r="G15" s="11"/>
      <c r="H15" s="30"/>
      <c r="I15" s="10"/>
      <c r="J15" s="10"/>
      <c r="K15" s="2"/>
    </row>
    <row r="16" spans="1:11" ht="12.75" customHeight="1" x14ac:dyDescent="0.2">
      <c r="B16" s="30"/>
      <c r="C16" s="11"/>
      <c r="D16" s="10"/>
      <c r="E16" s="10"/>
      <c r="F16" s="10"/>
      <c r="G16" s="11"/>
      <c r="H16" s="31"/>
      <c r="I16" s="18"/>
      <c r="J16" s="3"/>
    </row>
    <row r="17" spans="1:11" ht="12.75" customHeight="1" thickBot="1" x14ac:dyDescent="0.25">
      <c r="B17" s="7"/>
      <c r="C17" s="19"/>
      <c r="D17" s="10"/>
      <c r="E17" s="10"/>
      <c r="F17" s="3"/>
      <c r="G17" s="12"/>
      <c r="H17" s="3"/>
      <c r="I17" s="10"/>
      <c r="J17" s="10"/>
      <c r="K17" s="2"/>
    </row>
    <row r="18" spans="1:11" ht="12.75" customHeight="1" thickBot="1" x14ac:dyDescent="0.25">
      <c r="A18" s="63" t="s">
        <v>21</v>
      </c>
      <c r="B18" s="20"/>
      <c r="C18" s="27"/>
      <c r="D18" s="10"/>
      <c r="E18" s="10"/>
      <c r="F18" s="224" t="s">
        <v>178</v>
      </c>
      <c r="G18" s="12"/>
      <c r="H18" s="44" t="str">
        <f>IF(OR(G9="",G30=""),"Champion",IF(G9-G30&gt;0,F9,F30))</f>
        <v>Champion</v>
      </c>
      <c r="I18" s="24"/>
      <c r="J18" s="10"/>
      <c r="K18" s="2"/>
    </row>
    <row r="19" spans="1:11" ht="12.75" customHeight="1" x14ac:dyDescent="0.2">
      <c r="B19" s="10"/>
      <c r="C19" s="10"/>
      <c r="D19" s="3"/>
      <c r="E19" s="3"/>
      <c r="F19" s="3"/>
      <c r="G19" s="16"/>
      <c r="H19" s="3"/>
      <c r="I19" s="3"/>
      <c r="J19" s="10"/>
      <c r="K19" s="2"/>
    </row>
    <row r="20" spans="1:11" ht="12.75" customHeight="1" thickBot="1" x14ac:dyDescent="0.25">
      <c r="A20" s="63" t="s">
        <v>23</v>
      </c>
      <c r="B20" s="3"/>
      <c r="C20" s="25"/>
      <c r="D20" s="3"/>
      <c r="E20" s="3"/>
      <c r="F20" s="2"/>
      <c r="G20" s="12"/>
      <c r="I20" s="3"/>
      <c r="J20" s="10"/>
      <c r="K20" s="2"/>
    </row>
    <row r="21" spans="1:11" ht="12.75" customHeight="1" x14ac:dyDescent="0.2">
      <c r="B21" s="53"/>
      <c r="C21" s="54"/>
      <c r="D21" s="6"/>
      <c r="E21" s="6"/>
      <c r="F21" s="6"/>
      <c r="G21" s="34"/>
      <c r="H21" s="6"/>
      <c r="I21" s="6"/>
      <c r="J21" s="6"/>
    </row>
    <row r="22" spans="1:11" ht="12.75" customHeight="1" x14ac:dyDescent="0.2">
      <c r="B22" s="28" t="s">
        <v>3</v>
      </c>
      <c r="C22" s="52"/>
      <c r="D22" s="10"/>
      <c r="E22" s="10"/>
      <c r="F22" s="10"/>
      <c r="G22" s="11"/>
      <c r="H22" s="5"/>
      <c r="I22" s="5"/>
      <c r="J22" s="6"/>
    </row>
    <row r="23" spans="1:11" ht="12.75" customHeight="1" thickBot="1" x14ac:dyDescent="0.25">
      <c r="C23" s="11"/>
      <c r="D23" s="7"/>
      <c r="E23" s="26"/>
      <c r="F23" s="10"/>
      <c r="G23" s="11"/>
      <c r="H23" s="5"/>
      <c r="I23" s="5"/>
      <c r="J23" s="6"/>
    </row>
    <row r="24" spans="1:11" ht="12.75" customHeight="1" x14ac:dyDescent="0.2">
      <c r="B24" s="224" t="s">
        <v>176</v>
      </c>
      <c r="C24" s="12"/>
      <c r="D24" s="13"/>
      <c r="E24" s="17"/>
      <c r="F24" s="5"/>
      <c r="G24" s="11"/>
      <c r="H24" s="5"/>
      <c r="I24" s="5"/>
      <c r="J24" s="6"/>
    </row>
    <row r="25" spans="1:11" ht="12.75" customHeight="1" x14ac:dyDescent="0.2">
      <c r="B25" s="30"/>
      <c r="C25" s="11"/>
      <c r="E25" s="11"/>
      <c r="F25" s="23"/>
      <c r="G25" s="34"/>
      <c r="H25" s="6"/>
      <c r="I25" s="6"/>
      <c r="J25" s="6"/>
      <c r="K25"/>
    </row>
    <row r="26" spans="1:11" ht="12.75" customHeight="1" x14ac:dyDescent="0.2">
      <c r="B26" s="30"/>
      <c r="C26" s="11"/>
      <c r="D26" s="28" t="s">
        <v>4</v>
      </c>
      <c r="E26" s="11"/>
      <c r="F26" s="23"/>
      <c r="G26" s="34"/>
      <c r="H26" s="6"/>
      <c r="I26" s="6"/>
      <c r="J26" s="6"/>
      <c r="K26"/>
    </row>
    <row r="27" spans="1:11" ht="12.75" customHeight="1" thickBot="1" x14ac:dyDescent="0.25">
      <c r="B27" s="14"/>
      <c r="C27" s="15"/>
      <c r="D27" s="30"/>
      <c r="E27" s="11"/>
      <c r="F27" s="18"/>
      <c r="G27" s="16"/>
      <c r="H27" s="10"/>
      <c r="I27" s="10"/>
      <c r="J27" s="6"/>
    </row>
    <row r="28" spans="1:11" ht="12.75" customHeight="1" x14ac:dyDescent="0.2">
      <c r="A28" s="63" t="s">
        <v>24</v>
      </c>
      <c r="B28" s="3"/>
      <c r="C28" s="25"/>
      <c r="D28" s="30"/>
      <c r="E28" s="11"/>
      <c r="F28" s="10"/>
      <c r="G28" s="11"/>
      <c r="H28" s="10"/>
      <c r="I28" s="10"/>
      <c r="J28" s="10"/>
    </row>
    <row r="29" spans="1:11" ht="12.75" customHeight="1" thickBot="1" x14ac:dyDescent="0.25">
      <c r="B29" s="10"/>
      <c r="C29" s="10"/>
      <c r="D29" s="238" t="s">
        <v>177</v>
      </c>
      <c r="E29" s="12"/>
      <c r="F29" s="24"/>
      <c r="G29" s="38"/>
      <c r="H29" s="3"/>
      <c r="I29" s="3"/>
      <c r="J29" s="10"/>
    </row>
    <row r="30" spans="1:11" ht="12.75" customHeight="1" thickBot="1" x14ac:dyDescent="0.25">
      <c r="A30" s="63" t="s">
        <v>26</v>
      </c>
      <c r="B30" s="7"/>
      <c r="C30" s="26"/>
      <c r="D30" s="30"/>
      <c r="E30" s="11"/>
      <c r="F30" s="51"/>
      <c r="G30" s="48"/>
      <c r="H30" s="3"/>
      <c r="I30" s="3"/>
      <c r="J30" s="10"/>
    </row>
    <row r="31" spans="1:11" ht="12.75" customHeight="1" x14ac:dyDescent="0.2">
      <c r="B31" s="13"/>
      <c r="C31" s="17"/>
      <c r="D31" s="31"/>
      <c r="E31" s="16"/>
      <c r="F31" s="3"/>
      <c r="G31" s="3"/>
      <c r="H31" s="28"/>
      <c r="I31" s="10"/>
      <c r="J31" s="18"/>
      <c r="K31" s="2"/>
    </row>
    <row r="32" spans="1:11" ht="12.75" customHeight="1" x14ac:dyDescent="0.2">
      <c r="B32" s="28" t="s">
        <v>1</v>
      </c>
      <c r="C32" s="11"/>
      <c r="D32" s="30"/>
      <c r="E32" s="11"/>
      <c r="F32" s="10"/>
      <c r="G32" s="10"/>
      <c r="H32" s="30"/>
      <c r="I32" s="10"/>
      <c r="J32" s="10"/>
      <c r="K32" s="2"/>
    </row>
    <row r="33" spans="1:11" ht="12.75" customHeight="1" thickBot="1" x14ac:dyDescent="0.25">
      <c r="B33" s="30"/>
      <c r="C33" s="11"/>
      <c r="D33" s="7"/>
      <c r="E33" s="19"/>
      <c r="F33" s="10"/>
      <c r="G33" s="10"/>
      <c r="H33" s="30"/>
      <c r="I33" s="10"/>
      <c r="J33" s="10"/>
      <c r="K33" s="2"/>
    </row>
    <row r="34" spans="1:11" ht="12.75" customHeight="1" x14ac:dyDescent="0.2">
      <c r="B34" s="224" t="s">
        <v>179</v>
      </c>
      <c r="C34" s="12"/>
      <c r="D34" s="3"/>
      <c r="E34" s="25"/>
      <c r="F34" s="10"/>
      <c r="G34" s="10"/>
      <c r="H34" s="45"/>
      <c r="I34" s="3"/>
      <c r="J34" s="3"/>
      <c r="K34" s="2"/>
    </row>
    <row r="35" spans="1:11" ht="12.75" customHeight="1" x14ac:dyDescent="0.2">
      <c r="B35" s="30"/>
      <c r="C35" s="11"/>
      <c r="D35" s="10"/>
      <c r="E35" s="10"/>
      <c r="F35" s="10"/>
      <c r="G35" s="10"/>
      <c r="H35" s="30"/>
      <c r="I35" s="10"/>
      <c r="J35" s="10"/>
      <c r="K35" s="2"/>
    </row>
    <row r="36" spans="1:11" ht="12.75" customHeight="1" x14ac:dyDescent="0.2">
      <c r="B36" s="30"/>
      <c r="C36" s="11"/>
      <c r="D36" s="10"/>
      <c r="E36" s="10"/>
      <c r="F36" s="10"/>
      <c r="G36" s="10"/>
      <c r="H36" s="31"/>
      <c r="I36" s="18"/>
      <c r="J36" s="3"/>
    </row>
    <row r="37" spans="1:11" ht="12.75" customHeight="1" thickBot="1" x14ac:dyDescent="0.25">
      <c r="B37" s="7"/>
      <c r="C37" s="19"/>
      <c r="D37" s="10"/>
      <c r="E37" s="10"/>
      <c r="F37" s="3"/>
      <c r="G37" s="3"/>
      <c r="H37" s="3"/>
      <c r="I37" s="10"/>
      <c r="J37" s="10"/>
      <c r="K37" s="2"/>
    </row>
    <row r="38" spans="1:11" ht="12.75" customHeight="1" x14ac:dyDescent="0.2">
      <c r="A38" s="63" t="s">
        <v>28</v>
      </c>
      <c r="B38" s="20"/>
      <c r="C38" s="27"/>
      <c r="D38" s="10"/>
      <c r="E38" s="10"/>
      <c r="F38" s="3"/>
      <c r="G38" s="3"/>
      <c r="H38" s="10"/>
      <c r="I38" s="10"/>
      <c r="J38" s="10"/>
      <c r="K38" s="2"/>
    </row>
    <row r="40" spans="1:11" ht="12.75" customHeight="1" x14ac:dyDescent="0.2">
      <c r="C40" s="3"/>
      <c r="D40" s="5"/>
      <c r="E40" s="5"/>
    </row>
    <row r="41" spans="1:11" ht="12.75" customHeight="1" x14ac:dyDescent="0.2">
      <c r="C41" s="10"/>
      <c r="D41" s="5"/>
      <c r="E41" s="5"/>
    </row>
    <row r="42" spans="1:11" ht="12.75" customHeight="1" x14ac:dyDescent="0.2">
      <c r="C42" s="10"/>
      <c r="D42" s="5"/>
      <c r="E42" s="5"/>
    </row>
    <row r="43" spans="1:11" ht="12.75" customHeight="1" x14ac:dyDescent="0.2">
      <c r="C43" s="10"/>
      <c r="D43" s="5"/>
      <c r="E43" s="22"/>
    </row>
    <row r="44" spans="1:11" ht="12.75" customHeight="1" x14ac:dyDescent="0.2">
      <c r="C44" s="10"/>
      <c r="D44" s="5"/>
      <c r="E44" s="6"/>
    </row>
    <row r="45" spans="1:11" ht="12.75" customHeight="1" x14ac:dyDescent="0.2">
      <c r="C45" s="10"/>
      <c r="D45" s="5"/>
      <c r="E45" s="5"/>
    </row>
    <row r="46" spans="1:11" ht="12.75" customHeight="1" x14ac:dyDescent="0.2">
      <c r="C46" s="10"/>
      <c r="D46" s="5"/>
      <c r="E46" s="5"/>
    </row>
    <row r="47" spans="1:11" ht="12.75" hidden="1" customHeight="1" thickBot="1" x14ac:dyDescent="0.25">
      <c r="B47" s="21" t="s">
        <v>7</v>
      </c>
      <c r="C47" s="10"/>
      <c r="D47" s="5"/>
      <c r="E47" s="22"/>
    </row>
    <row r="48" spans="1:11" ht="13.5" hidden="1" thickBot="1" x14ac:dyDescent="0.25">
      <c r="B48" s="21">
        <f>'Seed Games'!A2</f>
        <v>0</v>
      </c>
    </row>
    <row r="49" spans="2:2" ht="13.5" hidden="1" thickBot="1" x14ac:dyDescent="0.25">
      <c r="B49" s="21">
        <f>'Seed Games'!A3</f>
        <v>0</v>
      </c>
    </row>
    <row r="50" spans="2:2" ht="13.5" hidden="1" thickBot="1" x14ac:dyDescent="0.25">
      <c r="B50" s="21">
        <f>'Seed Games'!A4</f>
        <v>0</v>
      </c>
    </row>
    <row r="51" spans="2:2" ht="13.5" hidden="1" thickBot="1" x14ac:dyDescent="0.25">
      <c r="B51" s="21">
        <f>'Seed Games'!A5</f>
        <v>0</v>
      </c>
    </row>
    <row r="52" spans="2:2" ht="13.5" hidden="1" thickBot="1" x14ac:dyDescent="0.25">
      <c r="B52" s="21">
        <f>'Seed Games'!A6</f>
        <v>0</v>
      </c>
    </row>
    <row r="53" spans="2:2" ht="13.5" hidden="1" thickBot="1" x14ac:dyDescent="0.25">
      <c r="B53" s="21">
        <f>'Seed Games'!A7</f>
        <v>0</v>
      </c>
    </row>
    <row r="54" spans="2:2" ht="13.5" hidden="1" thickBot="1" x14ac:dyDescent="0.25">
      <c r="B54" s="21">
        <f>'Seed Games'!A8</f>
        <v>0</v>
      </c>
    </row>
  </sheetData>
  <mergeCells count="2">
    <mergeCell ref="B1:D1"/>
    <mergeCell ref="B3:C3"/>
  </mergeCells>
  <phoneticPr fontId="0" type="noConversion"/>
  <printOptions horizontalCentered="1" verticalCentered="1"/>
  <pageMargins left="0.35" right="0.35" top="0.35" bottom="0.35" header="0.35" footer="0.35"/>
  <pageSetup scale="98" orientation="landscape" horizontalDpi="1200" verticalDpi="12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opLeftCell="A12" workbookViewId="0">
      <selection activeCell="H8" sqref="H8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18.42578125" style="1" customWidth="1"/>
    <col min="12" max="16384" width="9.140625" style="1"/>
  </cols>
  <sheetData>
    <row r="1" spans="1:11" ht="15.75" x14ac:dyDescent="0.25">
      <c r="B1" s="351"/>
      <c r="C1" s="351"/>
      <c r="D1" s="351"/>
      <c r="E1" s="4"/>
      <c r="F1" s="5"/>
      <c r="G1" s="5"/>
      <c r="H1" s="205" t="s">
        <v>131</v>
      </c>
      <c r="I1" s="6"/>
      <c r="J1" s="6"/>
    </row>
    <row r="2" spans="1:11" ht="15" x14ac:dyDescent="0.25">
      <c r="B2" s="4"/>
      <c r="C2" s="4"/>
      <c r="D2" s="4"/>
      <c r="E2" s="4"/>
      <c r="F2" s="5"/>
      <c r="G2" s="5"/>
      <c r="H2" s="209" t="s">
        <v>133</v>
      </c>
      <c r="I2" s="6"/>
      <c r="J2" s="6"/>
    </row>
    <row r="3" spans="1:11" ht="12.75" customHeight="1" thickBot="1" x14ac:dyDescent="0.3">
      <c r="A3" s="63" t="s">
        <v>16</v>
      </c>
      <c r="B3" s="3"/>
      <c r="C3" s="25"/>
      <c r="D3" s="6"/>
      <c r="E3" s="6"/>
      <c r="F3" s="6"/>
      <c r="G3" s="6"/>
      <c r="H3" s="209" t="s">
        <v>132</v>
      </c>
      <c r="I3" s="6"/>
      <c r="J3" s="6"/>
    </row>
    <row r="4" spans="1:11" ht="12.75" customHeight="1" x14ac:dyDescent="0.2">
      <c r="B4" s="53"/>
      <c r="C4" s="54"/>
      <c r="D4" s="6"/>
      <c r="E4" s="6"/>
      <c r="F4" s="6"/>
      <c r="G4" s="6"/>
      <c r="H4" s="6"/>
      <c r="I4" s="6"/>
      <c r="J4" s="6"/>
    </row>
    <row r="5" spans="1:11" ht="12.75" customHeight="1" x14ac:dyDescent="0.2">
      <c r="B5" s="28" t="s">
        <v>2</v>
      </c>
      <c r="C5" s="52"/>
      <c r="D5" s="10"/>
      <c r="E5" s="10"/>
      <c r="F5" s="10"/>
      <c r="G5" s="10"/>
      <c r="H5" s="5"/>
      <c r="I5" s="5"/>
      <c r="J5" s="6"/>
    </row>
    <row r="6" spans="1:11" ht="12.75" customHeight="1" thickBot="1" x14ac:dyDescent="0.25">
      <c r="C6" s="11"/>
      <c r="D6" s="7"/>
      <c r="E6" s="26"/>
      <c r="F6" s="10"/>
      <c r="G6" s="10"/>
      <c r="H6" s="5"/>
      <c r="I6" s="5"/>
      <c r="J6" s="6"/>
    </row>
    <row r="7" spans="1:11" ht="12.75" customHeight="1" x14ac:dyDescent="0.2">
      <c r="B7" s="64" t="s">
        <v>137</v>
      </c>
      <c r="C7" s="12"/>
      <c r="D7" s="13"/>
      <c r="E7" s="17"/>
      <c r="F7" s="5"/>
      <c r="G7" s="5"/>
      <c r="H7" s="5"/>
      <c r="I7" s="5"/>
      <c r="J7" s="6"/>
    </row>
    <row r="8" spans="1:11" ht="12.75" customHeight="1" x14ac:dyDescent="0.2">
      <c r="B8" s="30"/>
      <c r="C8" s="11"/>
      <c r="E8" s="11"/>
      <c r="F8" s="23"/>
      <c r="G8" s="23"/>
      <c r="H8" s="6"/>
      <c r="I8" s="6"/>
      <c r="J8" s="6"/>
      <c r="K8"/>
    </row>
    <row r="9" spans="1:11" ht="12.75" customHeight="1" x14ac:dyDescent="0.2">
      <c r="B9" s="30"/>
      <c r="C9" s="11"/>
      <c r="D9" s="28" t="s">
        <v>5</v>
      </c>
      <c r="E9" s="11"/>
      <c r="F9" s="23"/>
      <c r="G9" s="23"/>
      <c r="H9" s="6"/>
      <c r="I9" s="6"/>
      <c r="J9" s="6"/>
      <c r="K9"/>
    </row>
    <row r="10" spans="1:11" ht="12.75" customHeight="1" thickBot="1" x14ac:dyDescent="0.25">
      <c r="B10" s="14"/>
      <c r="C10" s="15"/>
      <c r="D10" s="30"/>
      <c r="E10" s="11"/>
      <c r="F10" s="18"/>
      <c r="G10" s="18"/>
      <c r="H10" s="10"/>
      <c r="I10" s="10"/>
      <c r="J10" s="6"/>
    </row>
    <row r="11" spans="1:11" ht="12.75" customHeight="1" x14ac:dyDescent="0.2">
      <c r="A11" s="63" t="s">
        <v>17</v>
      </c>
      <c r="B11" s="3"/>
      <c r="C11" s="25"/>
      <c r="D11" s="30"/>
      <c r="E11" s="11"/>
      <c r="F11" s="10"/>
      <c r="G11" s="10"/>
      <c r="H11" s="5"/>
      <c r="I11" s="5"/>
      <c r="J11" s="5"/>
    </row>
    <row r="12" spans="1:11" ht="12.75" customHeight="1" thickBot="1" x14ac:dyDescent="0.25">
      <c r="B12" s="10"/>
      <c r="C12" s="10"/>
      <c r="D12" s="64" t="s">
        <v>139</v>
      </c>
      <c r="E12" s="12"/>
      <c r="F12" s="7"/>
      <c r="G12" s="47"/>
      <c r="I12" s="3"/>
      <c r="J12" s="10"/>
    </row>
    <row r="13" spans="1:11" ht="12.75" customHeight="1" thickBot="1" x14ac:dyDescent="0.25">
      <c r="A13" s="63" t="s">
        <v>19</v>
      </c>
      <c r="B13" s="7"/>
      <c r="C13" s="26"/>
      <c r="D13" s="30"/>
      <c r="E13" s="11"/>
      <c r="F13" s="10"/>
      <c r="G13" s="36"/>
      <c r="I13" s="3"/>
      <c r="J13" s="10"/>
    </row>
    <row r="14" spans="1:11" ht="12.75" customHeight="1" x14ac:dyDescent="0.2">
      <c r="B14" s="13"/>
      <c r="C14" s="17"/>
      <c r="D14" s="31"/>
      <c r="E14" s="16"/>
      <c r="F14" s="3"/>
      <c r="G14" s="12"/>
      <c r="I14" s="10"/>
      <c r="J14" s="18"/>
      <c r="K14" s="2"/>
    </row>
    <row r="15" spans="1:11" ht="12.75" customHeight="1" x14ac:dyDescent="0.2">
      <c r="B15" s="28" t="s">
        <v>0</v>
      </c>
      <c r="C15" s="11"/>
      <c r="D15" s="30"/>
      <c r="E15" s="11"/>
      <c r="G15" s="11"/>
      <c r="H15" s="30"/>
      <c r="I15" s="10"/>
      <c r="K15" s="2"/>
    </row>
    <row r="16" spans="1:11" ht="12.75" customHeight="1" thickBot="1" x14ac:dyDescent="0.25">
      <c r="B16" s="30"/>
      <c r="C16" s="11"/>
      <c r="D16" s="7"/>
      <c r="E16" s="19"/>
      <c r="F16" s="28" t="s">
        <v>6</v>
      </c>
      <c r="G16" s="11"/>
      <c r="H16" s="30"/>
      <c r="I16" s="10"/>
      <c r="K16" s="2"/>
    </row>
    <row r="17" spans="1:11" ht="12.75" customHeight="1" x14ac:dyDescent="0.2">
      <c r="B17" s="64" t="s">
        <v>134</v>
      </c>
      <c r="C17" s="12"/>
      <c r="D17" s="3"/>
      <c r="E17" s="25"/>
      <c r="F17" s="10"/>
      <c r="G17" s="11"/>
      <c r="H17" s="29"/>
      <c r="I17" s="3"/>
      <c r="K17" s="2"/>
    </row>
    <row r="18" spans="1:11" ht="12.75" customHeight="1" x14ac:dyDescent="0.2">
      <c r="B18" s="30"/>
      <c r="C18" s="11"/>
      <c r="D18" s="10"/>
      <c r="E18" s="10"/>
      <c r="F18" s="10"/>
      <c r="G18" s="11"/>
      <c r="H18" s="30"/>
      <c r="I18" s="10"/>
      <c r="J18" s="10"/>
      <c r="K18" s="2"/>
    </row>
    <row r="19" spans="1:11" ht="12.75" customHeight="1" x14ac:dyDescent="0.2">
      <c r="B19" s="30"/>
      <c r="C19" s="11"/>
      <c r="D19" s="10"/>
      <c r="E19" s="10"/>
      <c r="F19" s="10"/>
      <c r="G19" s="11"/>
      <c r="H19" s="31"/>
      <c r="I19" s="18"/>
      <c r="J19" s="3"/>
    </row>
    <row r="20" spans="1:11" ht="12.75" customHeight="1" thickBot="1" x14ac:dyDescent="0.25">
      <c r="B20" s="7"/>
      <c r="C20" s="19"/>
      <c r="D20" s="10"/>
      <c r="E20" s="10"/>
      <c r="F20" s="3"/>
      <c r="G20" s="12"/>
      <c r="H20" s="3"/>
      <c r="I20" s="10"/>
      <c r="J20" s="10"/>
      <c r="K20" s="2"/>
    </row>
    <row r="21" spans="1:11" ht="12.75" customHeight="1" thickBot="1" x14ac:dyDescent="0.25">
      <c r="A21" s="63" t="s">
        <v>21</v>
      </c>
      <c r="B21" s="20"/>
      <c r="C21" s="27"/>
      <c r="D21" s="10"/>
      <c r="E21" s="10"/>
      <c r="F21" s="64" t="s">
        <v>140</v>
      </c>
      <c r="G21" s="12"/>
      <c r="H21" s="44" t="str">
        <f>IF(OR(G12="",G33=""),"Champion",IF(G12-G33&gt;0,F12,F33))</f>
        <v>Champion</v>
      </c>
      <c r="I21" s="24"/>
      <c r="J21" s="10"/>
      <c r="K21" s="2"/>
    </row>
    <row r="22" spans="1:11" ht="12.75" customHeight="1" x14ac:dyDescent="0.2">
      <c r="B22" s="10"/>
      <c r="C22" s="10"/>
      <c r="D22" s="3"/>
      <c r="E22" s="3"/>
      <c r="F22" s="3"/>
      <c r="G22" s="16"/>
      <c r="H22" s="3"/>
      <c r="I22" s="3"/>
      <c r="J22" s="10"/>
      <c r="K22" s="2"/>
    </row>
    <row r="23" spans="1:11" ht="12.75" customHeight="1" thickBot="1" x14ac:dyDescent="0.25">
      <c r="A23" s="63" t="s">
        <v>23</v>
      </c>
      <c r="B23" s="3"/>
      <c r="C23" s="25"/>
      <c r="D23" s="3"/>
      <c r="E23" s="3"/>
      <c r="F23" s="2"/>
      <c r="G23" s="12"/>
      <c r="I23" s="3"/>
      <c r="J23" s="10"/>
      <c r="K23" s="2"/>
    </row>
    <row r="24" spans="1:11" ht="12.75" customHeight="1" x14ac:dyDescent="0.2">
      <c r="B24" s="53"/>
      <c r="C24" s="54"/>
      <c r="D24" s="6"/>
      <c r="E24" s="6"/>
      <c r="F24" s="6"/>
      <c r="G24" s="34"/>
      <c r="H24" s="6"/>
      <c r="I24" s="6"/>
      <c r="J24" s="6"/>
    </row>
    <row r="25" spans="1:11" ht="12.75" customHeight="1" x14ac:dyDescent="0.2">
      <c r="B25" s="28" t="s">
        <v>3</v>
      </c>
      <c r="C25" s="52"/>
      <c r="D25" s="10"/>
      <c r="E25" s="10"/>
      <c r="F25" s="10"/>
      <c r="G25" s="11"/>
      <c r="H25" s="5"/>
      <c r="I25" s="5"/>
      <c r="J25" s="6"/>
    </row>
    <row r="26" spans="1:11" ht="12.75" customHeight="1" thickBot="1" x14ac:dyDescent="0.25">
      <c r="C26" s="11"/>
      <c r="D26" s="7"/>
      <c r="E26" s="26"/>
      <c r="F26" s="10"/>
      <c r="G26" s="11"/>
      <c r="H26" s="5"/>
      <c r="I26" s="5"/>
      <c r="J26" s="6"/>
    </row>
    <row r="27" spans="1:11" ht="12.75" customHeight="1" x14ac:dyDescent="0.2">
      <c r="B27" s="64" t="s">
        <v>136</v>
      </c>
      <c r="C27" s="12"/>
      <c r="D27" s="13"/>
      <c r="E27" s="17"/>
      <c r="F27" s="5"/>
      <c r="G27" s="11"/>
      <c r="H27" s="5"/>
      <c r="I27" s="5"/>
      <c r="J27" s="6"/>
    </row>
    <row r="28" spans="1:11" ht="12.75" customHeight="1" x14ac:dyDescent="0.2">
      <c r="B28" s="30"/>
      <c r="C28" s="11"/>
      <c r="E28" s="11"/>
      <c r="F28" s="23"/>
      <c r="G28" s="34"/>
      <c r="H28" s="6"/>
      <c r="I28" s="6"/>
      <c r="J28" s="6"/>
      <c r="K28"/>
    </row>
    <row r="29" spans="1:11" ht="12.75" customHeight="1" x14ac:dyDescent="0.2">
      <c r="B29" s="30"/>
      <c r="C29" s="11"/>
      <c r="D29" s="28" t="s">
        <v>4</v>
      </c>
      <c r="E29" s="11"/>
      <c r="F29" s="23"/>
      <c r="G29" s="34"/>
      <c r="H29" s="6"/>
      <c r="I29" s="6"/>
      <c r="J29" s="6"/>
      <c r="K29"/>
    </row>
    <row r="30" spans="1:11" ht="12.75" customHeight="1" thickBot="1" x14ac:dyDescent="0.25">
      <c r="B30" s="14"/>
      <c r="C30" s="15"/>
      <c r="D30" s="30"/>
      <c r="E30" s="11"/>
      <c r="F30" s="18"/>
      <c r="G30" s="16"/>
      <c r="H30" s="10"/>
      <c r="I30" s="10"/>
      <c r="J30" s="6"/>
    </row>
    <row r="31" spans="1:11" ht="12.75" customHeight="1" x14ac:dyDescent="0.2">
      <c r="A31" s="63" t="s">
        <v>24</v>
      </c>
      <c r="B31" s="3"/>
      <c r="C31" s="25"/>
      <c r="D31" s="30"/>
      <c r="E31" s="11"/>
      <c r="F31" s="10"/>
      <c r="G31" s="11"/>
      <c r="H31" s="10"/>
      <c r="I31" s="10"/>
      <c r="J31" s="10"/>
    </row>
    <row r="32" spans="1:11" ht="12.75" customHeight="1" thickBot="1" x14ac:dyDescent="0.25">
      <c r="B32" s="10"/>
      <c r="C32" s="10"/>
      <c r="D32" s="64" t="s">
        <v>138</v>
      </c>
      <c r="E32" s="12"/>
      <c r="F32" s="24"/>
      <c r="G32" s="38"/>
      <c r="H32" s="3"/>
      <c r="I32" s="3"/>
      <c r="J32" s="10"/>
    </row>
    <row r="33" spans="1:11" ht="12.75" customHeight="1" thickBot="1" x14ac:dyDescent="0.25">
      <c r="A33" s="63" t="s">
        <v>26</v>
      </c>
      <c r="B33" s="7"/>
      <c r="C33" s="26"/>
      <c r="D33" s="30"/>
      <c r="E33" s="11"/>
      <c r="F33" s="51"/>
      <c r="G33" s="48"/>
      <c r="H33" s="3"/>
      <c r="I33" s="3"/>
      <c r="J33" s="10"/>
    </row>
    <row r="34" spans="1:11" ht="12.75" customHeight="1" x14ac:dyDescent="0.2">
      <c r="B34" s="13"/>
      <c r="C34" s="17"/>
      <c r="D34" s="31"/>
      <c r="E34" s="16"/>
      <c r="F34" s="3"/>
      <c r="G34" s="3"/>
      <c r="H34" s="28"/>
      <c r="I34" s="10"/>
      <c r="J34" s="18"/>
      <c r="K34" s="2"/>
    </row>
    <row r="35" spans="1:11" ht="12.75" customHeight="1" x14ac:dyDescent="0.2">
      <c r="B35" s="28" t="s">
        <v>1</v>
      </c>
      <c r="C35" s="11"/>
      <c r="D35" s="30"/>
      <c r="E35" s="11"/>
      <c r="F35" s="10"/>
      <c r="G35" s="10"/>
      <c r="H35" s="30"/>
      <c r="I35" s="10"/>
      <c r="J35" s="10"/>
      <c r="K35" s="2"/>
    </row>
    <row r="36" spans="1:11" ht="12.75" customHeight="1" thickBot="1" x14ac:dyDescent="0.25">
      <c r="B36" s="30"/>
      <c r="C36" s="11"/>
      <c r="D36" s="7"/>
      <c r="E36" s="19"/>
      <c r="F36" s="10"/>
      <c r="G36" s="10"/>
      <c r="H36" s="30"/>
      <c r="I36" s="10"/>
      <c r="J36" s="10"/>
      <c r="K36" s="2"/>
    </row>
    <row r="37" spans="1:11" ht="12.75" customHeight="1" x14ac:dyDescent="0.2">
      <c r="B37" s="64" t="s">
        <v>135</v>
      </c>
      <c r="C37" s="12"/>
      <c r="D37" s="3"/>
      <c r="E37" s="25"/>
      <c r="F37" s="10"/>
      <c r="G37" s="10"/>
      <c r="H37" s="45"/>
      <c r="I37" s="3"/>
      <c r="J37" s="3"/>
      <c r="K37" s="2"/>
    </row>
    <row r="38" spans="1:11" ht="12.75" customHeight="1" x14ac:dyDescent="0.2">
      <c r="B38" s="30"/>
      <c r="C38" s="11"/>
      <c r="D38" s="10"/>
      <c r="E38" s="10"/>
      <c r="F38" s="10"/>
      <c r="G38" s="10"/>
      <c r="H38" s="30"/>
      <c r="I38" s="10"/>
      <c r="J38" s="10"/>
      <c r="K38" s="2"/>
    </row>
    <row r="39" spans="1:11" ht="12.75" customHeight="1" x14ac:dyDescent="0.2">
      <c r="B39" s="30"/>
      <c r="C39" s="11"/>
      <c r="D39" s="10"/>
      <c r="E39" s="10"/>
      <c r="F39" s="10"/>
      <c r="G39" s="10"/>
      <c r="H39" s="31"/>
      <c r="I39" s="18"/>
      <c r="J39" s="3"/>
    </row>
    <row r="40" spans="1:11" ht="12.75" customHeight="1" thickBot="1" x14ac:dyDescent="0.25">
      <c r="B40" s="7"/>
      <c r="C40" s="19"/>
      <c r="D40" s="10"/>
      <c r="E40" s="10"/>
      <c r="F40" s="3"/>
      <c r="G40" s="3"/>
      <c r="H40" s="3"/>
      <c r="I40" s="10"/>
      <c r="J40" s="10"/>
      <c r="K40" s="2"/>
    </row>
    <row r="41" spans="1:11" ht="12.75" customHeight="1" x14ac:dyDescent="0.2">
      <c r="A41" s="63" t="s">
        <v>28</v>
      </c>
      <c r="B41" s="20"/>
      <c r="C41" s="27"/>
      <c r="D41" s="10"/>
      <c r="E41" s="10"/>
      <c r="F41" s="3"/>
      <c r="G41" s="3"/>
      <c r="H41" s="10"/>
      <c r="I41" s="10"/>
      <c r="J41" s="10"/>
      <c r="K41" s="2"/>
    </row>
    <row r="43" spans="1:11" ht="12.75" customHeight="1" x14ac:dyDescent="0.2">
      <c r="C43" s="3"/>
      <c r="D43" s="5"/>
      <c r="E43" s="5"/>
    </row>
    <row r="44" spans="1:11" ht="12.75" customHeight="1" x14ac:dyDescent="0.2">
      <c r="C44" s="10"/>
      <c r="D44" s="5"/>
      <c r="E44" s="5"/>
    </row>
    <row r="45" spans="1:11" ht="12.75" customHeight="1" x14ac:dyDescent="0.2">
      <c r="C45" s="10"/>
      <c r="D45" s="5"/>
      <c r="E45" s="5"/>
    </row>
    <row r="46" spans="1:11" ht="12.75" customHeight="1" x14ac:dyDescent="0.2">
      <c r="C46" s="10"/>
      <c r="D46" s="5"/>
      <c r="E46" s="22"/>
    </row>
    <row r="47" spans="1:11" ht="12.75" customHeight="1" x14ac:dyDescent="0.2">
      <c r="C47" s="10"/>
      <c r="D47" s="5"/>
      <c r="E47" s="6"/>
    </row>
    <row r="48" spans="1:11" ht="12.75" customHeight="1" x14ac:dyDescent="0.2">
      <c r="C48" s="10"/>
      <c r="D48" s="5"/>
      <c r="E48" s="5"/>
    </row>
    <row r="49" spans="2:5" ht="12.75" customHeight="1" x14ac:dyDescent="0.2">
      <c r="C49" s="10"/>
      <c r="D49" s="5"/>
      <c r="E49" s="5"/>
    </row>
    <row r="50" spans="2:5" ht="12.75" hidden="1" customHeight="1" thickBot="1" x14ac:dyDescent="0.25">
      <c r="B50" s="21" t="s">
        <v>7</v>
      </c>
      <c r="C50" s="10"/>
      <c r="D50" s="5"/>
      <c r="E50" s="22"/>
    </row>
    <row r="51" spans="2:5" ht="12.75" hidden="1" customHeight="1" thickBot="1" x14ac:dyDescent="0.25">
      <c r="B51" s="21">
        <f>'Seed Games'!A2</f>
        <v>0</v>
      </c>
      <c r="C51" s="10"/>
      <c r="D51" s="5"/>
      <c r="E51" s="6"/>
    </row>
    <row r="52" spans="2:5" ht="13.5" hidden="1" thickBot="1" x14ac:dyDescent="0.25">
      <c r="B52" s="21">
        <f>'Seed Games'!A3</f>
        <v>0</v>
      </c>
    </row>
    <row r="53" spans="2:5" ht="13.5" hidden="1" thickBot="1" x14ac:dyDescent="0.25">
      <c r="B53" s="21">
        <f>'Seed Games'!A4</f>
        <v>0</v>
      </c>
    </row>
    <row r="54" spans="2:5" ht="13.5" hidden="1" thickBot="1" x14ac:dyDescent="0.25">
      <c r="B54" s="21">
        <f>'Seed Games'!A5</f>
        <v>0</v>
      </c>
    </row>
    <row r="55" spans="2:5" ht="13.5" hidden="1" thickBot="1" x14ac:dyDescent="0.25">
      <c r="B55" s="21">
        <f>'Seed Games'!A6</f>
        <v>0</v>
      </c>
    </row>
    <row r="56" spans="2:5" ht="13.5" hidden="1" thickBot="1" x14ac:dyDescent="0.25">
      <c r="B56" s="21">
        <f>'Seed Games'!A7</f>
        <v>0</v>
      </c>
    </row>
    <row r="57" spans="2:5" ht="13.5" hidden="1" thickBot="1" x14ac:dyDescent="0.25">
      <c r="B57" s="21">
        <f>'Seed Games'!A8</f>
        <v>0</v>
      </c>
    </row>
    <row r="58" spans="2:5" ht="13.5" hidden="1" thickBot="1" x14ac:dyDescent="0.25">
      <c r="B58" s="21">
        <f>'Seed Games'!A9</f>
        <v>0</v>
      </c>
    </row>
  </sheetData>
  <mergeCells count="1">
    <mergeCell ref="B1:D1"/>
  </mergeCells>
  <phoneticPr fontId="0" type="noConversion"/>
  <printOptions horizontalCentered="1" verticalCentered="1"/>
  <pageMargins left="0.35" right="0.35" top="0.25" bottom="0.25" header="0.25" footer="0.25"/>
  <pageSetup scale="98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topLeftCell="A4" workbookViewId="0">
      <selection activeCell="H30" sqref="G29:H30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4.42578125" style="1" customWidth="1"/>
    <col min="12" max="16384" width="9.140625" style="1"/>
  </cols>
  <sheetData>
    <row r="1" spans="1:11" x14ac:dyDescent="0.2">
      <c r="B1" s="351"/>
      <c r="C1" s="351"/>
      <c r="D1" s="351"/>
      <c r="E1" s="4"/>
      <c r="F1" s="5"/>
      <c r="G1" s="5"/>
      <c r="H1" s="6"/>
      <c r="I1" s="6"/>
      <c r="J1" s="6"/>
    </row>
    <row r="2" spans="1:11" x14ac:dyDescent="0.2">
      <c r="B2" s="4"/>
      <c r="C2" s="4"/>
      <c r="D2" s="4"/>
      <c r="E2" s="4"/>
      <c r="F2" s="5"/>
      <c r="G2" s="5"/>
      <c r="H2" s="6"/>
      <c r="I2" s="6"/>
      <c r="J2" s="6"/>
    </row>
    <row r="3" spans="1:11" ht="13.5" thickBot="1" x14ac:dyDescent="0.25">
      <c r="B3" s="352" t="s">
        <v>16</v>
      </c>
      <c r="C3" s="352"/>
      <c r="D3" s="7">
        <f>IF(B55="","",B55)</f>
        <v>0</v>
      </c>
      <c r="E3" s="25"/>
      <c r="F3" s="5"/>
      <c r="G3" s="5"/>
      <c r="H3" s="6"/>
      <c r="I3" s="6"/>
      <c r="J3" s="6"/>
    </row>
    <row r="4" spans="1:11" x14ac:dyDescent="0.2">
      <c r="B4" s="18"/>
      <c r="C4" s="18"/>
      <c r="D4" s="32"/>
      <c r="E4" s="33"/>
      <c r="F4" s="5"/>
      <c r="G4" s="5"/>
      <c r="H4" s="6"/>
      <c r="I4" s="6"/>
      <c r="J4" s="6"/>
    </row>
    <row r="5" spans="1:11" x14ac:dyDescent="0.2">
      <c r="B5" s="4"/>
      <c r="C5" s="4"/>
      <c r="E5" s="16"/>
      <c r="F5" s="5"/>
      <c r="G5" s="5"/>
      <c r="H5" s="6"/>
      <c r="I5" s="6"/>
      <c r="J5" s="6"/>
    </row>
    <row r="6" spans="1:11" x14ac:dyDescent="0.2">
      <c r="B6" s="4"/>
      <c r="C6" s="4"/>
      <c r="D6" s="28" t="s">
        <v>4</v>
      </c>
      <c r="E6" s="16"/>
      <c r="F6" s="5"/>
      <c r="G6" s="5"/>
      <c r="H6" s="6"/>
      <c r="I6" s="6"/>
      <c r="J6" s="6"/>
    </row>
    <row r="7" spans="1:11" ht="13.5" thickBot="1" x14ac:dyDescent="0.25">
      <c r="B7" s="4"/>
      <c r="C7" s="4"/>
      <c r="D7" s="4"/>
      <c r="E7" s="16"/>
      <c r="F7" s="7" t="str">
        <f>IF(OR(E3="",E12=""),"Winner Game 5",IF(E3-E12&gt;0,D3,D12))</f>
        <v>Winner Game 5</v>
      </c>
      <c r="G7" s="25"/>
      <c r="H7" s="3"/>
    </row>
    <row r="8" spans="1:11" ht="12.75" customHeight="1" thickBot="1" x14ac:dyDescent="0.25">
      <c r="A8" s="63" t="s">
        <v>17</v>
      </c>
      <c r="B8" s="3">
        <f>IF(B62="","",B62)</f>
        <v>0</v>
      </c>
      <c r="C8" s="25"/>
      <c r="D8" s="64" t="s">
        <v>94</v>
      </c>
      <c r="E8" s="34"/>
      <c r="F8" s="10"/>
      <c r="G8" s="36"/>
      <c r="H8" s="3"/>
    </row>
    <row r="9" spans="1:11" ht="12.75" customHeight="1" x14ac:dyDescent="0.2">
      <c r="B9" s="53"/>
      <c r="C9" s="54"/>
      <c r="D9" s="6"/>
      <c r="E9" s="34"/>
      <c r="G9" s="12"/>
    </row>
    <row r="10" spans="1:11" ht="12.75" customHeight="1" x14ac:dyDescent="0.2">
      <c r="B10" s="28" t="s">
        <v>0</v>
      </c>
      <c r="C10" s="52"/>
      <c r="D10" s="10"/>
      <c r="E10" s="11"/>
      <c r="F10" s="10"/>
      <c r="G10" s="11"/>
      <c r="H10" s="30"/>
      <c r="I10" s="5"/>
      <c r="J10" s="6"/>
    </row>
    <row r="11" spans="1:11" ht="12.75" customHeight="1" x14ac:dyDescent="0.2">
      <c r="C11" s="11"/>
      <c r="E11" s="37"/>
      <c r="F11" s="28" t="s">
        <v>6</v>
      </c>
      <c r="G11" s="11"/>
      <c r="H11" s="5"/>
      <c r="I11" s="5"/>
      <c r="J11" s="6"/>
    </row>
    <row r="12" spans="1:11" ht="12.75" customHeight="1" thickBot="1" x14ac:dyDescent="0.25">
      <c r="B12" s="64" t="s">
        <v>90</v>
      </c>
      <c r="C12" s="12"/>
      <c r="D12" s="7" t="str">
        <f>IF(OR(C8="",C16=""),"Winner Game 1",IF(C8-C16&gt;0,B8,B16))</f>
        <v>Winner Game 1</v>
      </c>
      <c r="E12" s="35"/>
      <c r="F12" s="5"/>
      <c r="G12" s="11"/>
      <c r="H12" s="44" t="str">
        <f>IF(OR(G7="",G22=""),"Winner Game 7",IF(G7-G22&gt;0,F7,D21))</f>
        <v>Winner Game 7</v>
      </c>
      <c r="I12" s="47"/>
      <c r="J12" s="6"/>
    </row>
    <row r="13" spans="1:11" ht="12.75" customHeight="1" x14ac:dyDescent="0.2">
      <c r="B13" s="30"/>
      <c r="C13" s="11"/>
      <c r="D13" s="13"/>
      <c r="E13" s="13"/>
      <c r="F13" s="64" t="s">
        <v>96</v>
      </c>
      <c r="G13" s="34"/>
      <c r="H13" s="46"/>
      <c r="I13" s="55"/>
      <c r="J13" s="6"/>
      <c r="K13"/>
    </row>
    <row r="14" spans="1:11" ht="12.75" customHeight="1" x14ac:dyDescent="0.2">
      <c r="B14" s="30"/>
      <c r="C14" s="11"/>
      <c r="D14" s="30"/>
      <c r="E14" s="10"/>
      <c r="F14" s="23"/>
      <c r="G14" s="34"/>
      <c r="H14" s="40"/>
      <c r="I14" s="34"/>
      <c r="J14" s="6"/>
      <c r="K14"/>
    </row>
    <row r="15" spans="1:11" ht="12.75" customHeight="1" thickBot="1" x14ac:dyDescent="0.25">
      <c r="B15" s="14"/>
      <c r="C15" s="15"/>
      <c r="D15" s="30"/>
      <c r="E15" s="10"/>
      <c r="F15" s="18"/>
      <c r="G15" s="16"/>
      <c r="H15" s="10"/>
      <c r="I15" s="11"/>
      <c r="J15" s="6"/>
    </row>
    <row r="16" spans="1:11" ht="12.75" customHeight="1" x14ac:dyDescent="0.2">
      <c r="A16" s="63" t="s">
        <v>18</v>
      </c>
      <c r="B16" s="3">
        <f>IF(B63="","",B63)</f>
        <v>0</v>
      </c>
      <c r="C16" s="25"/>
      <c r="D16" s="30"/>
      <c r="E16" s="10"/>
      <c r="F16" s="10"/>
      <c r="G16" s="11"/>
      <c r="H16" s="5"/>
      <c r="I16" s="11"/>
      <c r="J16" s="5"/>
    </row>
    <row r="17" spans="1:11" ht="12.75" customHeight="1" x14ac:dyDescent="0.2">
      <c r="B17" s="10"/>
      <c r="C17" s="10"/>
      <c r="D17" s="29"/>
      <c r="E17" s="3"/>
      <c r="F17" s="2"/>
      <c r="G17" s="37"/>
      <c r="I17" s="12"/>
      <c r="J17" s="10"/>
    </row>
    <row r="18" spans="1:11" ht="12.75" customHeight="1" thickBot="1" x14ac:dyDescent="0.25">
      <c r="A18" s="63" t="s">
        <v>19</v>
      </c>
      <c r="B18" s="7">
        <f>IF(B58="","",B58)</f>
        <v>0</v>
      </c>
      <c r="C18" s="26"/>
      <c r="D18" s="30"/>
      <c r="E18" s="10"/>
      <c r="F18" s="2"/>
      <c r="G18" s="37"/>
      <c r="I18" s="12"/>
      <c r="J18" s="10"/>
    </row>
    <row r="19" spans="1:11" ht="12.75" customHeight="1" x14ac:dyDescent="0.2">
      <c r="B19" s="13"/>
      <c r="C19" s="17"/>
      <c r="D19" s="31"/>
      <c r="E19" s="18"/>
      <c r="F19" s="2"/>
      <c r="G19" s="37"/>
      <c r="I19" s="11"/>
      <c r="J19" s="18"/>
      <c r="K19" s="2"/>
    </row>
    <row r="20" spans="1:11" ht="12.75" customHeight="1" x14ac:dyDescent="0.2">
      <c r="B20" s="28" t="s">
        <v>1</v>
      </c>
      <c r="C20" s="11"/>
      <c r="D20" s="30"/>
      <c r="E20" s="10"/>
      <c r="F20" s="2"/>
      <c r="G20" s="37"/>
      <c r="H20" s="200" t="s">
        <v>8</v>
      </c>
      <c r="I20" s="11"/>
      <c r="J20" s="10"/>
      <c r="K20" s="2"/>
    </row>
    <row r="21" spans="1:11" ht="12.75" customHeight="1" thickBot="1" x14ac:dyDescent="0.25">
      <c r="B21" s="30"/>
      <c r="C21" s="11"/>
      <c r="D21" s="7" t="str">
        <f>IF(OR(C18="",C26=""),"Winner Game 2",IF(C18-C26&gt;0,B18,B26))</f>
        <v>Winner Game 2</v>
      </c>
      <c r="E21" s="7"/>
      <c r="F21" s="42"/>
      <c r="G21" s="43"/>
      <c r="H21" s="30"/>
      <c r="I21" s="11"/>
      <c r="J21" s="10"/>
      <c r="K21" s="2"/>
    </row>
    <row r="22" spans="1:11" ht="12.75" customHeight="1" x14ac:dyDescent="0.2">
      <c r="B22" s="64" t="s">
        <v>91</v>
      </c>
      <c r="C22" s="12"/>
      <c r="D22" s="3"/>
      <c r="F22" s="10"/>
      <c r="G22" s="25"/>
      <c r="H22" s="29"/>
      <c r="I22" s="12"/>
      <c r="J22" s="3"/>
      <c r="K22" s="2"/>
    </row>
    <row r="23" spans="1:11" ht="12.75" customHeight="1" x14ac:dyDescent="0.2">
      <c r="B23" s="30"/>
      <c r="C23" s="11"/>
      <c r="D23" s="28"/>
      <c r="E23" s="10"/>
      <c r="F23" s="10"/>
      <c r="G23" s="10"/>
      <c r="H23" s="30"/>
      <c r="I23" s="11"/>
      <c r="J23" s="10"/>
      <c r="K23" s="2"/>
    </row>
    <row r="24" spans="1:11" ht="12.75" customHeight="1" thickBot="1" x14ac:dyDescent="0.25">
      <c r="B24" s="30"/>
      <c r="C24" s="11"/>
      <c r="D24" s="10"/>
      <c r="E24" s="10"/>
      <c r="F24" s="10"/>
      <c r="G24" s="10"/>
      <c r="H24" s="64" t="s">
        <v>97</v>
      </c>
      <c r="I24" s="16"/>
      <c r="J24" s="44" t="str">
        <f>IF(OR(I12="",I37=""),"Champion",IF(I12-I37&gt;0,H12,F36))</f>
        <v>Champion</v>
      </c>
      <c r="K24" s="42"/>
    </row>
    <row r="25" spans="1:11" ht="12.75" customHeight="1" thickBot="1" x14ac:dyDescent="0.25">
      <c r="B25" s="7" t="str">
        <f>IF(B323="","",B57)</f>
        <v/>
      </c>
      <c r="C25" s="19"/>
      <c r="D25" s="10"/>
      <c r="E25" s="10"/>
      <c r="F25" s="3"/>
      <c r="G25" s="3"/>
      <c r="H25" s="3"/>
      <c r="I25" s="11"/>
      <c r="J25" s="10"/>
      <c r="K25" s="2"/>
    </row>
    <row r="26" spans="1:11" ht="12.75" customHeight="1" x14ac:dyDescent="0.2">
      <c r="A26" s="63" t="s">
        <v>21</v>
      </c>
      <c r="B26" s="20">
        <f>IF(B59="","",B59)</f>
        <v>0</v>
      </c>
      <c r="C26" s="27"/>
      <c r="D26" s="10"/>
      <c r="E26" s="10"/>
      <c r="F26" s="3"/>
      <c r="G26" s="3"/>
      <c r="H26" s="10"/>
      <c r="I26" s="11"/>
      <c r="J26" s="10"/>
      <c r="K26" s="2"/>
    </row>
    <row r="27" spans="1:11" ht="12.75" customHeight="1" x14ac:dyDescent="0.2">
      <c r="B27" s="10"/>
      <c r="C27" s="10"/>
      <c r="D27" s="3"/>
      <c r="E27" s="3"/>
      <c r="F27" s="3"/>
      <c r="G27" s="18"/>
      <c r="H27" s="3"/>
      <c r="I27" s="12"/>
      <c r="J27" s="10"/>
      <c r="K27" s="2"/>
    </row>
    <row r="28" spans="1:11" ht="13.5" thickBot="1" x14ac:dyDescent="0.25">
      <c r="A28" s="63" t="s">
        <v>23</v>
      </c>
      <c r="B28" s="7">
        <f>IF(B56="","",B56)</f>
        <v>0</v>
      </c>
      <c r="C28" s="26"/>
      <c r="D28" s="6"/>
      <c r="E28" s="6"/>
      <c r="F28" s="6"/>
      <c r="G28" s="6"/>
      <c r="H28" s="6"/>
      <c r="I28" s="34"/>
      <c r="J28" s="6"/>
    </row>
    <row r="29" spans="1:11" x14ac:dyDescent="0.2">
      <c r="B29" s="2"/>
      <c r="C29" s="37"/>
      <c r="D29" s="6"/>
      <c r="E29" s="6"/>
      <c r="F29" s="6"/>
      <c r="G29" s="6"/>
      <c r="H29" s="6"/>
      <c r="I29" s="34"/>
      <c r="J29" s="6"/>
    </row>
    <row r="30" spans="1:11" x14ac:dyDescent="0.2">
      <c r="B30" s="28" t="s">
        <v>2</v>
      </c>
      <c r="C30" s="52"/>
      <c r="D30" s="10"/>
      <c r="E30" s="10"/>
      <c r="F30" s="10"/>
      <c r="G30" s="10"/>
      <c r="H30" s="6"/>
      <c r="I30" s="34"/>
      <c r="J30" s="6"/>
    </row>
    <row r="31" spans="1:11" ht="13.5" thickBot="1" x14ac:dyDescent="0.25">
      <c r="C31" s="11"/>
      <c r="D31" s="7" t="str">
        <f>IF(OR(C28="",C36=""),"Winner Game 4",IF(C28-C36&gt;0,B28,B36))</f>
        <v>Winner Game 4</v>
      </c>
      <c r="E31" s="26"/>
      <c r="F31" s="10"/>
      <c r="G31" s="10"/>
      <c r="H31" s="6"/>
      <c r="I31" s="34"/>
      <c r="J31" s="6"/>
    </row>
    <row r="32" spans="1:11" x14ac:dyDescent="0.2">
      <c r="B32" s="64" t="s">
        <v>92</v>
      </c>
      <c r="C32" s="12"/>
      <c r="D32" s="13"/>
      <c r="E32" s="17"/>
      <c r="F32" s="5"/>
      <c r="G32" s="5"/>
      <c r="H32" s="3"/>
      <c r="I32" s="37"/>
    </row>
    <row r="33" spans="1:11" ht="12.75" customHeight="1" x14ac:dyDescent="0.2">
      <c r="B33" s="30"/>
      <c r="C33" s="11"/>
      <c r="E33" s="11"/>
      <c r="F33" s="23"/>
      <c r="G33" s="23"/>
      <c r="H33" s="3"/>
      <c r="I33" s="37"/>
    </row>
    <row r="34" spans="1:11" ht="12.75" customHeight="1" x14ac:dyDescent="0.2">
      <c r="B34" s="30"/>
      <c r="C34" s="11"/>
      <c r="D34" s="28" t="s">
        <v>5</v>
      </c>
      <c r="E34" s="11"/>
      <c r="F34" s="23"/>
      <c r="G34" s="23"/>
      <c r="H34" s="2"/>
      <c r="I34" s="37"/>
    </row>
    <row r="35" spans="1:11" ht="12.75" customHeight="1" thickBot="1" x14ac:dyDescent="0.25">
      <c r="B35" s="14"/>
      <c r="C35" s="15"/>
      <c r="D35" s="30"/>
      <c r="E35" s="11"/>
      <c r="F35" s="18"/>
      <c r="G35" s="18"/>
      <c r="H35" s="30"/>
      <c r="I35" s="11"/>
      <c r="J35" s="6"/>
    </row>
    <row r="36" spans="1:11" ht="12.75" customHeight="1" thickBot="1" x14ac:dyDescent="0.25">
      <c r="A36" s="63" t="s">
        <v>24</v>
      </c>
      <c r="B36" s="3">
        <f>IF(B61="","",B61)</f>
        <v>0</v>
      </c>
      <c r="C36" s="25"/>
      <c r="D36" s="64" t="s">
        <v>95</v>
      </c>
      <c r="E36" s="11"/>
      <c r="F36" s="44" t="str">
        <f>IF(OR(E31="",E42=""),"Winner Game 6",IF(E31-E42&gt;0,D31,D42))</f>
        <v>Winner Game 6</v>
      </c>
      <c r="G36" s="24"/>
      <c r="H36" s="24"/>
      <c r="I36" s="38"/>
      <c r="J36" s="6"/>
    </row>
    <row r="37" spans="1:11" ht="12.75" customHeight="1" x14ac:dyDescent="0.2">
      <c r="B37" s="10"/>
      <c r="C37" s="10"/>
      <c r="D37" s="29"/>
      <c r="E37" s="12"/>
      <c r="G37" s="2"/>
      <c r="H37" s="3"/>
      <c r="I37" s="48"/>
      <c r="J37" s="6"/>
    </row>
    <row r="38" spans="1:11" ht="12.75" customHeight="1" thickBot="1" x14ac:dyDescent="0.25">
      <c r="A38" s="63" t="s">
        <v>26</v>
      </c>
      <c r="B38" s="7">
        <f>IF(B57="","",B57)</f>
        <v>0</v>
      </c>
      <c r="C38" s="26"/>
      <c r="D38" s="30"/>
      <c r="E38" s="11"/>
      <c r="F38" s="10"/>
      <c r="G38" s="10"/>
      <c r="H38" s="28"/>
      <c r="I38" s="23"/>
      <c r="J38" s="6"/>
      <c r="K38"/>
    </row>
    <row r="39" spans="1:11" ht="12.75" customHeight="1" x14ac:dyDescent="0.2">
      <c r="B39" s="13"/>
      <c r="C39" s="17"/>
      <c r="D39" s="31"/>
      <c r="E39" s="16"/>
      <c r="F39" s="28"/>
      <c r="G39" s="3"/>
      <c r="H39" s="23"/>
      <c r="I39" s="23"/>
      <c r="J39" s="6"/>
      <c r="K39"/>
    </row>
    <row r="40" spans="1:11" ht="12.75" customHeight="1" x14ac:dyDescent="0.2">
      <c r="B40" s="28" t="s">
        <v>3</v>
      </c>
      <c r="C40" s="11"/>
      <c r="D40" s="30"/>
      <c r="E40" s="11"/>
      <c r="F40" s="10"/>
      <c r="G40" s="10"/>
      <c r="H40" s="10"/>
      <c r="I40" s="10"/>
      <c r="J40" s="6"/>
    </row>
    <row r="41" spans="1:11" ht="12.75" customHeight="1" thickBot="1" x14ac:dyDescent="0.25">
      <c r="B41" s="30"/>
      <c r="C41" s="11"/>
      <c r="D41" s="7"/>
      <c r="E41" s="19"/>
      <c r="F41" s="10"/>
      <c r="G41" s="10"/>
      <c r="H41" s="5"/>
      <c r="I41" s="5"/>
      <c r="J41" s="5"/>
    </row>
    <row r="42" spans="1:11" ht="12.75" customHeight="1" x14ac:dyDescent="0.2">
      <c r="B42" s="64" t="s">
        <v>93</v>
      </c>
      <c r="C42" s="12"/>
      <c r="D42" s="3" t="str">
        <f>IF(OR(C38="",C46=""),"Winner Game 3",IF(C38-C46&gt;0,B38,B46))</f>
        <v>Winner Game 3</v>
      </c>
      <c r="E42" s="25"/>
      <c r="F42" s="10"/>
      <c r="G42" s="10"/>
      <c r="I42" s="3"/>
      <c r="J42" s="10"/>
    </row>
    <row r="43" spans="1:11" ht="12.75" customHeight="1" x14ac:dyDescent="0.2">
      <c r="B43" s="30"/>
      <c r="C43" s="11"/>
      <c r="D43" s="10"/>
      <c r="E43" s="10"/>
      <c r="F43" s="10"/>
      <c r="G43" s="10"/>
      <c r="I43" s="3"/>
      <c r="J43" s="10"/>
    </row>
    <row r="44" spans="1:11" ht="12.75" customHeight="1" x14ac:dyDescent="0.2">
      <c r="B44" s="30"/>
      <c r="C44" s="11"/>
      <c r="D44" s="10"/>
      <c r="E44" s="10"/>
      <c r="F44" s="10"/>
      <c r="G44" s="10"/>
      <c r="I44" s="10"/>
      <c r="J44" s="18"/>
      <c r="K44" s="2"/>
    </row>
    <row r="45" spans="1:11" ht="12.75" customHeight="1" thickBot="1" x14ac:dyDescent="0.25">
      <c r="B45" s="7"/>
      <c r="C45" s="19"/>
      <c r="D45" s="10"/>
      <c r="E45" s="10"/>
      <c r="F45" s="3"/>
      <c r="G45" s="3"/>
      <c r="I45" s="10"/>
      <c r="J45" s="10"/>
      <c r="K45" s="2"/>
    </row>
    <row r="46" spans="1:11" ht="12.75" customHeight="1" x14ac:dyDescent="0.2">
      <c r="A46" s="63" t="s">
        <v>28</v>
      </c>
      <c r="B46" s="20">
        <f>IF(B60="","",B60)</f>
        <v>0</v>
      </c>
      <c r="C46" s="27"/>
      <c r="D46" s="10"/>
      <c r="E46" s="10"/>
      <c r="F46" s="3"/>
      <c r="G46" s="3"/>
      <c r="H46" s="30"/>
      <c r="I46" s="10"/>
      <c r="J46" s="10"/>
      <c r="K46" s="2"/>
    </row>
    <row r="48" spans="1:11" ht="12.75" customHeight="1" x14ac:dyDescent="0.2">
      <c r="C48" s="3"/>
      <c r="D48" s="5"/>
      <c r="E48" s="5"/>
    </row>
    <row r="49" spans="2:5" ht="12.75" customHeight="1" x14ac:dyDescent="0.2">
      <c r="C49" s="10"/>
      <c r="D49" s="5"/>
      <c r="E49" s="5"/>
    </row>
    <row r="50" spans="2:5" ht="12.75" customHeight="1" x14ac:dyDescent="0.2">
      <c r="C50" s="10"/>
      <c r="D50" s="5"/>
      <c r="E50" s="5"/>
    </row>
    <row r="51" spans="2:5" ht="12.75" customHeight="1" x14ac:dyDescent="0.2">
      <c r="C51" s="10"/>
      <c r="D51" s="5"/>
      <c r="E51" s="22"/>
    </row>
    <row r="52" spans="2:5" ht="12.75" customHeight="1" x14ac:dyDescent="0.2">
      <c r="C52" s="10"/>
      <c r="D52" s="5"/>
      <c r="E52" s="6"/>
    </row>
    <row r="53" spans="2:5" ht="12.75" customHeight="1" x14ac:dyDescent="0.2">
      <c r="C53" s="10"/>
      <c r="D53" s="5"/>
      <c r="E53" s="6"/>
    </row>
    <row r="54" spans="2:5" ht="12.75" hidden="1" customHeight="1" thickBot="1" x14ac:dyDescent="0.25">
      <c r="B54" s="21" t="s">
        <v>7</v>
      </c>
      <c r="C54" s="10"/>
      <c r="D54" s="5"/>
      <c r="E54" s="5"/>
    </row>
    <row r="55" spans="2:5" ht="12.75" hidden="1" customHeight="1" thickBot="1" x14ac:dyDescent="0.25">
      <c r="B55" s="21">
        <f>'Seed Games'!A2</f>
        <v>0</v>
      </c>
      <c r="C55" s="10"/>
      <c r="D55" s="5"/>
      <c r="E55" s="5"/>
    </row>
    <row r="56" spans="2:5" ht="12.75" hidden="1" customHeight="1" thickBot="1" x14ac:dyDescent="0.25">
      <c r="B56" s="21">
        <f>'Seed Games'!A3</f>
        <v>0</v>
      </c>
      <c r="C56" s="10"/>
      <c r="D56" s="5"/>
      <c r="E56" s="22"/>
    </row>
    <row r="57" spans="2:5" ht="12.75" hidden="1" customHeight="1" thickBot="1" x14ac:dyDescent="0.25">
      <c r="B57" s="21">
        <f>'Seed Games'!A4</f>
        <v>0</v>
      </c>
      <c r="C57" s="10"/>
      <c r="D57" s="5"/>
      <c r="E57" s="6"/>
    </row>
    <row r="58" spans="2:5" ht="13.5" hidden="1" thickBot="1" x14ac:dyDescent="0.25">
      <c r="B58" s="21">
        <f>'Seed Games'!A5</f>
        <v>0</v>
      </c>
    </row>
    <row r="59" spans="2:5" ht="13.5" hidden="1" thickBot="1" x14ac:dyDescent="0.25">
      <c r="B59" s="21">
        <f>'Seed Games'!A6</f>
        <v>0</v>
      </c>
    </row>
    <row r="60" spans="2:5" ht="13.5" hidden="1" thickBot="1" x14ac:dyDescent="0.25">
      <c r="B60" s="21">
        <f>'Seed Games'!A7</f>
        <v>0</v>
      </c>
    </row>
    <row r="61" spans="2:5" ht="13.5" hidden="1" thickBot="1" x14ac:dyDescent="0.25">
      <c r="B61" s="21">
        <f>'Seed Games'!A8</f>
        <v>0</v>
      </c>
    </row>
    <row r="62" spans="2:5" ht="13.5" hidden="1" thickBot="1" x14ac:dyDescent="0.25">
      <c r="B62" s="21">
        <f>'Seed Games'!A9</f>
        <v>0</v>
      </c>
    </row>
    <row r="63" spans="2:5" ht="13.5" hidden="1" thickBot="1" x14ac:dyDescent="0.25">
      <c r="B63" s="21">
        <f>'Seed Games'!A10</f>
        <v>0</v>
      </c>
    </row>
  </sheetData>
  <mergeCells count="2">
    <mergeCell ref="B1:D1"/>
    <mergeCell ref="B3:C3"/>
  </mergeCells>
  <phoneticPr fontId="0" type="noConversion"/>
  <printOptions horizontalCentered="1" verticalCentered="1"/>
  <pageMargins left="0.35" right="0.35" top="0.35" bottom="0.35" header="0.35" footer="0.35"/>
  <pageSetup scale="80" orientation="landscape" horizontalDpi="1200" verticalDpi="12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1"/>
  <sheetViews>
    <sheetView topLeftCell="A4" workbookViewId="0">
      <selection activeCell="F43" sqref="F43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4.42578125" style="1" customWidth="1"/>
    <col min="12" max="16384" width="9.140625" style="1"/>
  </cols>
  <sheetData>
    <row r="1" spans="1:11" x14ac:dyDescent="0.2">
      <c r="B1" s="351"/>
      <c r="C1" s="351"/>
      <c r="D1" s="351"/>
      <c r="E1" s="4"/>
      <c r="F1" s="5"/>
      <c r="G1" s="5"/>
      <c r="H1" s="6"/>
      <c r="I1" s="6"/>
      <c r="J1" s="6"/>
    </row>
    <row r="2" spans="1:11" x14ac:dyDescent="0.2">
      <c r="B2" s="4"/>
      <c r="C2" s="4"/>
      <c r="D2" s="4"/>
      <c r="E2" s="4"/>
      <c r="F2" s="5"/>
      <c r="G2" s="5"/>
      <c r="H2" s="6"/>
      <c r="I2" s="6"/>
      <c r="J2" s="6"/>
    </row>
    <row r="3" spans="1:11" ht="13.5" thickBot="1" x14ac:dyDescent="0.25">
      <c r="B3" s="352" t="s">
        <v>16</v>
      </c>
      <c r="C3" s="352"/>
      <c r="D3" s="7">
        <f>IF(B62="","",B62)</f>
        <v>0</v>
      </c>
      <c r="E3" s="25"/>
      <c r="F3" s="5"/>
      <c r="G3" s="5"/>
      <c r="H3" s="6"/>
      <c r="I3" s="6"/>
      <c r="J3" s="6"/>
    </row>
    <row r="4" spans="1:11" x14ac:dyDescent="0.2">
      <c r="B4" s="18"/>
      <c r="C4" s="18"/>
      <c r="D4" s="32"/>
      <c r="E4" s="33"/>
      <c r="F4" s="5"/>
      <c r="G4" s="5"/>
      <c r="H4" s="6"/>
      <c r="I4" s="6"/>
      <c r="J4" s="6"/>
    </row>
    <row r="5" spans="1:11" x14ac:dyDescent="0.2">
      <c r="B5" s="4"/>
      <c r="C5" s="4"/>
      <c r="E5" s="16"/>
      <c r="F5" s="5"/>
      <c r="G5" s="5"/>
      <c r="H5" s="6"/>
      <c r="I5" s="6"/>
      <c r="J5" s="6"/>
    </row>
    <row r="6" spans="1:11" x14ac:dyDescent="0.2">
      <c r="B6" s="4"/>
      <c r="C6" s="4"/>
      <c r="D6" s="28" t="s">
        <v>5</v>
      </c>
      <c r="E6" s="16"/>
      <c r="F6" s="5"/>
      <c r="G6" s="5"/>
      <c r="H6" s="6"/>
      <c r="I6" s="6"/>
      <c r="J6" s="6"/>
    </row>
    <row r="7" spans="1:11" ht="13.5" thickBot="1" x14ac:dyDescent="0.25">
      <c r="B7" s="4"/>
      <c r="C7" s="4"/>
      <c r="D7" s="4"/>
      <c r="E7" s="16"/>
      <c r="F7" s="7" t="str">
        <f>IF(OR(E3="",E12=""),"Winner Game 6",IF(E3-E12&gt;0,D3,D12))</f>
        <v>Winner Game 6</v>
      </c>
      <c r="G7" s="25"/>
      <c r="H7" s="3"/>
    </row>
    <row r="8" spans="1:11" ht="12.75" customHeight="1" thickBot="1" x14ac:dyDescent="0.25">
      <c r="A8" s="63" t="s">
        <v>17</v>
      </c>
      <c r="B8" s="3">
        <f>IF(B69="","",B69)</f>
        <v>0</v>
      </c>
      <c r="C8" s="25"/>
      <c r="D8" s="64" t="s">
        <v>34</v>
      </c>
      <c r="E8" s="34"/>
      <c r="F8" s="10"/>
      <c r="G8" s="36"/>
      <c r="H8" s="3"/>
    </row>
    <row r="9" spans="1:11" ht="12.75" customHeight="1" x14ac:dyDescent="0.2">
      <c r="B9" s="53"/>
      <c r="C9" s="54"/>
      <c r="D9" s="6"/>
      <c r="E9" s="34"/>
      <c r="G9" s="12"/>
    </row>
    <row r="10" spans="1:11" ht="12.75" customHeight="1" x14ac:dyDescent="0.2">
      <c r="B10" s="28" t="s">
        <v>0</v>
      </c>
      <c r="C10" s="52"/>
      <c r="D10" s="10"/>
      <c r="E10" s="11"/>
      <c r="F10" s="10"/>
      <c r="G10" s="11"/>
      <c r="H10" s="30"/>
      <c r="I10" s="5"/>
      <c r="J10" s="6"/>
    </row>
    <row r="11" spans="1:11" ht="12.75" customHeight="1" x14ac:dyDescent="0.2">
      <c r="C11" s="11"/>
      <c r="E11" s="37"/>
      <c r="F11" s="28" t="s">
        <v>6</v>
      </c>
      <c r="G11" s="11"/>
      <c r="H11" s="5"/>
      <c r="I11" s="5"/>
      <c r="J11" s="6"/>
    </row>
    <row r="12" spans="1:11" ht="12.75" customHeight="1" thickBot="1" x14ac:dyDescent="0.25">
      <c r="B12" s="64" t="s">
        <v>34</v>
      </c>
      <c r="C12" s="12"/>
      <c r="D12" s="7" t="str">
        <f>IF(OR(C8="",C16=""),"Winner Game 1",IF(C8-C16&gt;0,B8,B16))</f>
        <v>Winner Game 1</v>
      </c>
      <c r="E12" s="35"/>
      <c r="F12" s="5"/>
      <c r="G12" s="11"/>
      <c r="H12" s="44" t="str">
        <f>IF(OR(G7="",G22=""),"Winner Game 7",IF(G7-G22&gt;0,F7,D21))</f>
        <v>Winner Game 7</v>
      </c>
      <c r="I12" s="47"/>
      <c r="J12" s="6"/>
    </row>
    <row r="13" spans="1:11" ht="12.75" customHeight="1" x14ac:dyDescent="0.2">
      <c r="B13" s="30"/>
      <c r="C13" s="11"/>
      <c r="D13" s="13"/>
      <c r="E13" s="13"/>
      <c r="F13" s="23"/>
      <c r="G13" s="34"/>
      <c r="H13" s="46"/>
      <c r="I13" s="55"/>
      <c r="J13" s="6"/>
      <c r="K13"/>
    </row>
    <row r="14" spans="1:11" ht="12.75" customHeight="1" x14ac:dyDescent="0.2">
      <c r="B14" s="30"/>
      <c r="C14" s="11"/>
      <c r="D14" s="30"/>
      <c r="E14" s="10"/>
      <c r="F14" s="64" t="s">
        <v>34</v>
      </c>
      <c r="G14" s="34"/>
      <c r="H14" s="40"/>
      <c r="I14" s="34"/>
      <c r="J14" s="6"/>
      <c r="K14"/>
    </row>
    <row r="15" spans="1:11" ht="12.75" customHeight="1" thickBot="1" x14ac:dyDescent="0.25">
      <c r="B15" s="14"/>
      <c r="C15" s="15"/>
      <c r="D15" s="30"/>
      <c r="E15" s="10"/>
      <c r="F15" s="18"/>
      <c r="G15" s="16"/>
      <c r="H15" s="10"/>
      <c r="I15" s="11"/>
      <c r="J15" s="6"/>
    </row>
    <row r="16" spans="1:11" ht="12.75" customHeight="1" x14ac:dyDescent="0.2">
      <c r="A16" s="63" t="s">
        <v>18</v>
      </c>
      <c r="B16" s="3">
        <f>IF(B70="","",B70)</f>
        <v>0</v>
      </c>
      <c r="C16" s="25"/>
      <c r="D16" s="30"/>
      <c r="E16" s="10"/>
      <c r="F16" s="10"/>
      <c r="G16" s="11"/>
      <c r="H16" s="5"/>
      <c r="I16" s="11"/>
      <c r="J16" s="5"/>
    </row>
    <row r="17" spans="1:11" ht="12.75" customHeight="1" x14ac:dyDescent="0.2">
      <c r="B17" s="10"/>
      <c r="C17" s="10"/>
      <c r="D17" s="29"/>
      <c r="E17" s="3"/>
      <c r="F17" s="2"/>
      <c r="G17" s="37"/>
      <c r="H17" s="28" t="s">
        <v>9</v>
      </c>
      <c r="I17" s="12"/>
      <c r="J17" s="10"/>
    </row>
    <row r="18" spans="1:11" ht="12.75" customHeight="1" thickBot="1" x14ac:dyDescent="0.25">
      <c r="A18" s="63" t="s">
        <v>19</v>
      </c>
      <c r="B18" s="7">
        <f>IF(B65="","",B65)</f>
        <v>0</v>
      </c>
      <c r="C18" s="26"/>
      <c r="D18" s="30"/>
      <c r="E18" s="10"/>
      <c r="F18" s="2"/>
      <c r="G18" s="37"/>
      <c r="I18" s="12"/>
      <c r="J18" s="10"/>
    </row>
    <row r="19" spans="1:11" ht="12.75" customHeight="1" x14ac:dyDescent="0.2">
      <c r="B19" s="13"/>
      <c r="C19" s="17"/>
      <c r="D19" s="31"/>
      <c r="E19" s="18"/>
      <c r="F19" s="2"/>
      <c r="G19" s="37"/>
      <c r="I19" s="11"/>
      <c r="J19" s="18"/>
      <c r="K19" s="2"/>
    </row>
    <row r="20" spans="1:11" ht="12.75" customHeight="1" x14ac:dyDescent="0.2">
      <c r="B20" s="28" t="s">
        <v>3</v>
      </c>
      <c r="C20" s="11"/>
      <c r="D20" s="30"/>
      <c r="E20" s="10"/>
      <c r="F20" s="2"/>
      <c r="G20" s="37"/>
      <c r="I20" s="11"/>
      <c r="J20" s="10"/>
      <c r="K20" s="2"/>
    </row>
    <row r="21" spans="1:11" ht="12.75" customHeight="1" thickBot="1" x14ac:dyDescent="0.25">
      <c r="B21" s="30"/>
      <c r="C21" s="11"/>
      <c r="D21" s="7" t="str">
        <f>IF(OR(C18="",C26=""),"Winner Game 3",IF(C18-C26&gt;0,B18,B26))</f>
        <v>Winner Game 3</v>
      </c>
      <c r="E21" s="7"/>
      <c r="F21" s="42"/>
      <c r="G21" s="43"/>
      <c r="H21" s="30"/>
      <c r="I21" s="11"/>
      <c r="J21" s="10"/>
      <c r="K21" s="2"/>
    </row>
    <row r="22" spans="1:11" ht="12.75" customHeight="1" x14ac:dyDescent="0.2">
      <c r="B22" s="64" t="s">
        <v>34</v>
      </c>
      <c r="C22" s="12"/>
      <c r="D22" s="3"/>
      <c r="F22" s="10"/>
      <c r="G22" s="25"/>
      <c r="H22" s="29"/>
      <c r="I22" s="12"/>
      <c r="J22" s="3"/>
      <c r="K22" s="2"/>
    </row>
    <row r="23" spans="1:11" ht="12.75" customHeight="1" x14ac:dyDescent="0.2">
      <c r="B23" s="30"/>
      <c r="C23" s="11"/>
      <c r="D23" s="28"/>
      <c r="E23" s="10"/>
      <c r="F23" s="10"/>
      <c r="G23" s="10"/>
      <c r="H23" s="30"/>
      <c r="I23" s="11"/>
      <c r="J23" s="10"/>
      <c r="K23" s="2"/>
    </row>
    <row r="24" spans="1:11" ht="12.75" customHeight="1" thickBot="1" x14ac:dyDescent="0.25">
      <c r="B24" s="30"/>
      <c r="C24" s="11"/>
      <c r="D24" s="10"/>
      <c r="E24" s="10"/>
      <c r="F24" s="10"/>
      <c r="G24" s="10"/>
      <c r="H24" s="64" t="s">
        <v>34</v>
      </c>
      <c r="I24" s="16"/>
      <c r="J24" s="44" t="str">
        <f>IF(OR(I12="",I38=""),"Champion",IF(I12-I38&gt;0,H12,H38))</f>
        <v>Champion</v>
      </c>
      <c r="K24" s="42"/>
    </row>
    <row r="25" spans="1:11" ht="12.75" customHeight="1" thickBot="1" x14ac:dyDescent="0.25">
      <c r="B25" s="7" t="str">
        <f>IF(B330="","",B64)</f>
        <v/>
      </c>
      <c r="C25" s="19"/>
      <c r="D25" s="10"/>
      <c r="E25" s="10"/>
      <c r="F25" s="3"/>
      <c r="G25" s="3"/>
      <c r="H25" s="3"/>
      <c r="I25" s="11"/>
      <c r="J25" s="10"/>
      <c r="K25" s="2"/>
    </row>
    <row r="26" spans="1:11" ht="12.75" customHeight="1" x14ac:dyDescent="0.2">
      <c r="A26" s="63" t="s">
        <v>21</v>
      </c>
      <c r="B26" s="20">
        <f>IF(B66="","",B66)</f>
        <v>0</v>
      </c>
      <c r="C26" s="27"/>
      <c r="D26" s="10"/>
      <c r="E26" s="10"/>
      <c r="F26" s="3"/>
      <c r="G26" s="3"/>
      <c r="H26" s="10"/>
      <c r="I26" s="11"/>
      <c r="J26" s="10"/>
      <c r="K26" s="2"/>
    </row>
    <row r="27" spans="1:11" ht="12.75" customHeight="1" x14ac:dyDescent="0.2">
      <c r="B27" s="10"/>
      <c r="C27" s="10"/>
      <c r="D27" s="3"/>
      <c r="E27" s="3"/>
      <c r="F27" s="3"/>
      <c r="G27" s="18"/>
      <c r="H27" s="3"/>
      <c r="I27" s="12"/>
      <c r="J27" s="10"/>
      <c r="K27" s="2"/>
    </row>
    <row r="28" spans="1:11" ht="13.5" thickBot="1" x14ac:dyDescent="0.25">
      <c r="B28" s="352" t="s">
        <v>23</v>
      </c>
      <c r="C28" s="352"/>
      <c r="D28" s="7">
        <f>IF(B63="","",B63)</f>
        <v>0</v>
      </c>
      <c r="E28" s="25"/>
      <c r="F28" s="5"/>
      <c r="G28" s="5"/>
      <c r="H28" s="6"/>
      <c r="I28" s="34"/>
    </row>
    <row r="29" spans="1:11" x14ac:dyDescent="0.2">
      <c r="B29" s="18"/>
      <c r="C29" s="18"/>
      <c r="D29" s="32"/>
      <c r="E29" s="33"/>
      <c r="F29" s="5"/>
      <c r="G29" s="5"/>
      <c r="H29" s="6"/>
      <c r="I29" s="34"/>
    </row>
    <row r="30" spans="1:11" x14ac:dyDescent="0.2">
      <c r="B30" s="4"/>
      <c r="C30" s="4"/>
      <c r="E30" s="16"/>
      <c r="F30" s="5"/>
      <c r="G30" s="5"/>
      <c r="H30" s="6"/>
      <c r="I30" s="34"/>
    </row>
    <row r="31" spans="1:11" x14ac:dyDescent="0.2">
      <c r="B31" s="4"/>
      <c r="C31" s="4"/>
      <c r="D31" s="28" t="s">
        <v>4</v>
      </c>
      <c r="E31" s="16"/>
      <c r="F31" s="5"/>
      <c r="G31" s="5"/>
      <c r="H31" s="6"/>
      <c r="I31" s="34"/>
    </row>
    <row r="32" spans="1:11" ht="13.5" thickBot="1" x14ac:dyDescent="0.25">
      <c r="B32" s="4"/>
      <c r="C32" s="4"/>
      <c r="D32" s="4"/>
      <c r="E32" s="16"/>
      <c r="F32" s="7" t="str">
        <f>IF(OR(E28="",E37=""),"Winner Game 5",IF(E28-E37&gt;0,D28,D37))</f>
        <v>Winner Game 5</v>
      </c>
      <c r="G32" s="25"/>
      <c r="H32" s="3"/>
      <c r="I32" s="37"/>
    </row>
    <row r="33" spans="1:9" ht="13.5" thickBot="1" x14ac:dyDescent="0.25">
      <c r="A33" s="63" t="s">
        <v>24</v>
      </c>
      <c r="B33" s="3">
        <f>IF(B68="","",B68)</f>
        <v>0</v>
      </c>
      <c r="C33" s="25"/>
      <c r="D33" s="64" t="s">
        <v>34</v>
      </c>
      <c r="E33" s="34"/>
      <c r="F33" s="10"/>
      <c r="G33" s="36"/>
      <c r="H33" s="3"/>
      <c r="I33" s="37"/>
    </row>
    <row r="34" spans="1:9" x14ac:dyDescent="0.2">
      <c r="B34" s="53"/>
      <c r="C34" s="54"/>
      <c r="D34" s="6"/>
      <c r="E34" s="34"/>
      <c r="G34" s="12"/>
      <c r="I34" s="37"/>
    </row>
    <row r="35" spans="1:9" x14ac:dyDescent="0.2">
      <c r="B35" s="28" t="s">
        <v>1</v>
      </c>
      <c r="C35" s="52"/>
      <c r="D35" s="10"/>
      <c r="E35" s="11"/>
      <c r="F35" s="10"/>
      <c r="G35" s="11"/>
      <c r="H35" s="30"/>
      <c r="I35" s="11"/>
    </row>
    <row r="36" spans="1:9" x14ac:dyDescent="0.2">
      <c r="C36" s="11"/>
      <c r="E36" s="37"/>
      <c r="F36" s="28" t="s">
        <v>8</v>
      </c>
      <c r="G36" s="11"/>
      <c r="H36" s="5"/>
      <c r="I36" s="11"/>
    </row>
    <row r="37" spans="1:9" ht="13.5" thickBot="1" x14ac:dyDescent="0.25">
      <c r="B37" s="64" t="s">
        <v>34</v>
      </c>
      <c r="C37" s="12"/>
      <c r="D37" s="7" t="str">
        <f>IF(OR(C33="",C41=""),"Winner Game 2",IF(C33-C41&gt;0,B33,B41))</f>
        <v>Winner Game 2</v>
      </c>
      <c r="E37" s="35"/>
      <c r="F37" s="5"/>
      <c r="G37" s="11"/>
      <c r="H37" s="44"/>
      <c r="I37" s="38"/>
    </row>
    <row r="38" spans="1:9" x14ac:dyDescent="0.2">
      <c r="B38" s="30"/>
      <c r="C38" s="11"/>
      <c r="D38" s="13"/>
      <c r="E38" s="13"/>
      <c r="F38" s="23"/>
      <c r="G38" s="34"/>
      <c r="H38" s="46" t="str">
        <f>IF(OR(G32="",G47=""),"Winner Game 8",IF(G32-G47&gt;0,F32,D46))</f>
        <v>Winner Game 8</v>
      </c>
      <c r="I38" s="56"/>
    </row>
    <row r="39" spans="1:9" x14ac:dyDescent="0.2">
      <c r="B39" s="30"/>
      <c r="C39" s="11"/>
      <c r="D39" s="30"/>
      <c r="E39" s="10"/>
      <c r="F39" s="64" t="s">
        <v>34</v>
      </c>
      <c r="G39" s="34"/>
      <c r="H39" s="40"/>
      <c r="I39" s="23"/>
    </row>
    <row r="40" spans="1:9" ht="13.5" thickBot="1" x14ac:dyDescent="0.25">
      <c r="B40" s="14"/>
      <c r="C40" s="15"/>
      <c r="D40" s="30"/>
      <c r="E40" s="10"/>
      <c r="F40" s="18"/>
      <c r="G40" s="16"/>
      <c r="H40" s="10"/>
      <c r="I40" s="10"/>
    </row>
    <row r="41" spans="1:9" x14ac:dyDescent="0.2">
      <c r="A41" s="63" t="s">
        <v>25</v>
      </c>
      <c r="B41" s="3">
        <f>IF(B71="","",B71)</f>
        <v>0</v>
      </c>
      <c r="C41" s="25"/>
      <c r="D41" s="30"/>
      <c r="E41" s="10"/>
      <c r="F41" s="10"/>
      <c r="G41" s="11"/>
      <c r="H41" s="5"/>
      <c r="I41" s="5"/>
    </row>
    <row r="42" spans="1:9" x14ac:dyDescent="0.2">
      <c r="B42" s="10"/>
      <c r="C42" s="10"/>
      <c r="D42" s="29"/>
      <c r="E42" s="3"/>
      <c r="F42" s="2"/>
      <c r="G42" s="37"/>
      <c r="I42" s="3"/>
    </row>
    <row r="43" spans="1:9" ht="13.5" thickBot="1" x14ac:dyDescent="0.25">
      <c r="A43" s="63" t="s">
        <v>26</v>
      </c>
      <c r="B43" s="7">
        <f>IF(B64="","",B64)</f>
        <v>0</v>
      </c>
      <c r="C43" s="26"/>
      <c r="D43" s="30"/>
      <c r="E43" s="10"/>
      <c r="F43" s="2"/>
      <c r="G43" s="37"/>
      <c r="I43" s="3"/>
    </row>
    <row r="44" spans="1:9" x14ac:dyDescent="0.2">
      <c r="B44" s="13"/>
      <c r="C44" s="17"/>
      <c r="D44" s="31"/>
      <c r="E44" s="18"/>
      <c r="F44" s="2"/>
      <c r="G44" s="37"/>
      <c r="I44" s="10"/>
    </row>
    <row r="45" spans="1:9" x14ac:dyDescent="0.2">
      <c r="B45" s="28" t="s">
        <v>2</v>
      </c>
      <c r="C45" s="11"/>
      <c r="D45" s="30"/>
      <c r="E45" s="10"/>
      <c r="F45" s="2"/>
      <c r="G45" s="37"/>
      <c r="I45" s="10"/>
    </row>
    <row r="46" spans="1:9" ht="13.5" thickBot="1" x14ac:dyDescent="0.25">
      <c r="B46" s="30"/>
      <c r="C46" s="11"/>
      <c r="D46" s="7" t="str">
        <f>IF(OR(C43="",C51=""),"Winner Game 4",IF(C43-C51&gt;0,B43,B51))</f>
        <v>Winner Game 4</v>
      </c>
      <c r="E46" s="7"/>
      <c r="F46" s="42"/>
      <c r="G46" s="43"/>
      <c r="H46" s="30"/>
      <c r="I46" s="10"/>
    </row>
    <row r="47" spans="1:9" x14ac:dyDescent="0.2">
      <c r="B47" s="64" t="s">
        <v>34</v>
      </c>
      <c r="C47" s="12"/>
      <c r="D47" s="3"/>
      <c r="F47" s="10"/>
      <c r="G47" s="25"/>
      <c r="H47" s="29"/>
      <c r="I47" s="3"/>
    </row>
    <row r="48" spans="1:9" x14ac:dyDescent="0.2">
      <c r="B48" s="30"/>
      <c r="C48" s="11"/>
      <c r="D48" s="28"/>
      <c r="E48" s="10"/>
      <c r="F48" s="10"/>
      <c r="G48" s="10"/>
      <c r="H48" s="30"/>
      <c r="I48" s="10"/>
    </row>
    <row r="49" spans="1:9" x14ac:dyDescent="0.2">
      <c r="B49" s="30"/>
      <c r="C49" s="11"/>
      <c r="D49" s="10"/>
      <c r="E49" s="10"/>
      <c r="F49" s="10"/>
      <c r="G49" s="10"/>
      <c r="H49" s="31"/>
      <c r="I49" s="18"/>
    </row>
    <row r="50" spans="1:9" ht="13.5" thickBot="1" x14ac:dyDescent="0.25">
      <c r="B50" s="7" t="str">
        <f>IF(B355="","",B81)</f>
        <v/>
      </c>
      <c r="C50" s="19"/>
      <c r="D50" s="10"/>
      <c r="E50" s="10"/>
      <c r="F50" s="3"/>
      <c r="G50" s="3"/>
      <c r="H50" s="3"/>
      <c r="I50" s="10"/>
    </row>
    <row r="51" spans="1:9" x14ac:dyDescent="0.2">
      <c r="A51" s="63" t="s">
        <v>28</v>
      </c>
      <c r="B51" s="20">
        <f>IF(B67="","",B67)</f>
        <v>0</v>
      </c>
      <c r="C51" s="27"/>
      <c r="D51" s="10"/>
      <c r="E51" s="10"/>
      <c r="F51" s="3"/>
      <c r="G51" s="3"/>
      <c r="H51" s="10"/>
      <c r="I51" s="10"/>
    </row>
    <row r="54" spans="1:9" ht="12.75" customHeight="1" x14ac:dyDescent="0.2">
      <c r="C54" s="3"/>
      <c r="D54" s="5"/>
      <c r="E54" s="5"/>
    </row>
    <row r="55" spans="1:9" ht="12.75" customHeight="1" x14ac:dyDescent="0.2">
      <c r="C55" s="10"/>
      <c r="D55" s="5"/>
      <c r="E55" s="5"/>
    </row>
    <row r="56" spans="1:9" ht="12.75" customHeight="1" x14ac:dyDescent="0.2">
      <c r="C56" s="10"/>
      <c r="D56" s="5"/>
      <c r="E56" s="5"/>
    </row>
    <row r="57" spans="1:9" ht="12.75" customHeight="1" x14ac:dyDescent="0.2">
      <c r="C57" s="10"/>
      <c r="D57" s="5"/>
      <c r="E57" s="22"/>
    </row>
    <row r="58" spans="1:9" ht="12.75" customHeight="1" x14ac:dyDescent="0.2">
      <c r="C58" s="10"/>
      <c r="D58" s="5"/>
      <c r="E58" s="6"/>
    </row>
    <row r="59" spans="1:9" ht="12.75" customHeight="1" x14ac:dyDescent="0.2">
      <c r="C59" s="10"/>
      <c r="D59" s="5"/>
      <c r="E59" s="6"/>
    </row>
    <row r="60" spans="1:9" ht="12.75" customHeight="1" x14ac:dyDescent="0.2">
      <c r="C60" s="10"/>
      <c r="D60" s="5"/>
      <c r="E60" s="5"/>
    </row>
    <row r="61" spans="1:9" ht="12.75" hidden="1" customHeight="1" thickBot="1" x14ac:dyDescent="0.25">
      <c r="B61" s="21" t="s">
        <v>7</v>
      </c>
      <c r="C61" s="10"/>
      <c r="D61" s="5"/>
      <c r="E61" s="5"/>
    </row>
    <row r="62" spans="1:9" ht="12.75" hidden="1" customHeight="1" thickBot="1" x14ac:dyDescent="0.25">
      <c r="B62" s="21">
        <f>'Seed Games'!A2</f>
        <v>0</v>
      </c>
      <c r="C62" s="10"/>
      <c r="D62" s="5"/>
      <c r="E62" s="22"/>
    </row>
    <row r="63" spans="1:9" ht="12.75" hidden="1" customHeight="1" thickBot="1" x14ac:dyDescent="0.25">
      <c r="B63" s="21">
        <f>'Seed Games'!A3</f>
        <v>0</v>
      </c>
      <c r="C63" s="10"/>
      <c r="D63" s="5"/>
      <c r="E63" s="6"/>
    </row>
    <row r="64" spans="1:9" ht="12.75" hidden="1" customHeight="1" thickBot="1" x14ac:dyDescent="0.25">
      <c r="B64" s="21">
        <f>'Seed Games'!A4</f>
        <v>0</v>
      </c>
      <c r="C64" s="10"/>
      <c r="D64" s="5"/>
      <c r="E64" s="6"/>
    </row>
    <row r="65" spans="2:2" ht="13.5" hidden="1" thickBot="1" x14ac:dyDescent="0.25">
      <c r="B65" s="21">
        <f>'Seed Games'!A5</f>
        <v>0</v>
      </c>
    </row>
    <row r="66" spans="2:2" ht="13.5" hidden="1" thickBot="1" x14ac:dyDescent="0.25">
      <c r="B66" s="21">
        <f>'Seed Games'!A6</f>
        <v>0</v>
      </c>
    </row>
    <row r="67" spans="2:2" ht="13.5" hidden="1" thickBot="1" x14ac:dyDescent="0.25">
      <c r="B67" s="21">
        <f>'Seed Games'!A7</f>
        <v>0</v>
      </c>
    </row>
    <row r="68" spans="2:2" ht="13.5" hidden="1" thickBot="1" x14ac:dyDescent="0.25">
      <c r="B68" s="21">
        <f>'Seed Games'!A8</f>
        <v>0</v>
      </c>
    </row>
    <row r="69" spans="2:2" ht="13.5" hidden="1" thickBot="1" x14ac:dyDescent="0.25">
      <c r="B69" s="21">
        <f>'Seed Games'!A9</f>
        <v>0</v>
      </c>
    </row>
    <row r="70" spans="2:2" ht="13.5" hidden="1" thickBot="1" x14ac:dyDescent="0.25">
      <c r="B70" s="21">
        <f>'Seed Games'!A10</f>
        <v>0</v>
      </c>
    </row>
    <row r="71" spans="2:2" ht="13.5" hidden="1" thickBot="1" x14ac:dyDescent="0.25">
      <c r="B71" s="21">
        <f>'Seed Games'!A11</f>
        <v>0</v>
      </c>
    </row>
  </sheetData>
  <mergeCells count="3">
    <mergeCell ref="B1:D1"/>
    <mergeCell ref="B3:C3"/>
    <mergeCell ref="B28:C28"/>
  </mergeCells>
  <phoneticPr fontId="0" type="noConversion"/>
  <printOptions horizontalCentered="1" verticalCentered="1"/>
  <pageMargins left="0.35" right="0.35" top="0.35" bottom="0.35" header="0.35" footer="0.35"/>
  <pageSetup scale="80" orientation="landscape" horizontalDpi="1200" verticalDpi="12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"/>
  <sheetViews>
    <sheetView topLeftCell="A13" workbookViewId="0">
      <selection activeCell="B51" sqref="B51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4.42578125" style="1" customWidth="1"/>
    <col min="12" max="16384" width="9.140625" style="1"/>
  </cols>
  <sheetData>
    <row r="1" spans="1:11" x14ac:dyDescent="0.2">
      <c r="B1" s="351"/>
      <c r="C1" s="351"/>
      <c r="D1" s="351"/>
      <c r="E1" s="4"/>
      <c r="F1" s="5"/>
      <c r="G1" s="5"/>
      <c r="H1" s="6"/>
      <c r="I1" s="6"/>
      <c r="J1" s="6"/>
    </row>
    <row r="2" spans="1:11" x14ac:dyDescent="0.2">
      <c r="B2" s="4"/>
      <c r="C2" s="4"/>
      <c r="D2" s="4"/>
      <c r="E2" s="4"/>
      <c r="F2" s="5"/>
      <c r="G2" s="5"/>
      <c r="H2" s="6"/>
      <c r="I2" s="6"/>
      <c r="J2" s="6"/>
    </row>
    <row r="3" spans="1:11" ht="13.5" thickBot="1" x14ac:dyDescent="0.25">
      <c r="B3" s="352" t="s">
        <v>16</v>
      </c>
      <c r="C3" s="352"/>
      <c r="D3" s="7">
        <f>IF(B66="","",B66)</f>
        <v>0</v>
      </c>
      <c r="E3" s="25"/>
      <c r="F3" s="5"/>
      <c r="G3" s="5"/>
      <c r="H3" s="6"/>
      <c r="I3" s="6"/>
      <c r="J3" s="6"/>
    </row>
    <row r="4" spans="1:11" x14ac:dyDescent="0.2">
      <c r="B4" s="18"/>
      <c r="C4" s="18"/>
      <c r="D4" s="32"/>
      <c r="E4" s="33"/>
      <c r="F4" s="5"/>
      <c r="G4" s="5"/>
      <c r="H4" s="6"/>
      <c r="I4" s="6"/>
      <c r="J4" s="6"/>
    </row>
    <row r="5" spans="1:11" x14ac:dyDescent="0.2">
      <c r="B5" s="4"/>
      <c r="C5" s="4"/>
      <c r="E5" s="16"/>
      <c r="F5" s="5"/>
      <c r="G5" s="5"/>
      <c r="H5" s="6"/>
      <c r="I5" s="6"/>
      <c r="J5" s="6"/>
    </row>
    <row r="6" spans="1:11" x14ac:dyDescent="0.2">
      <c r="B6" s="4"/>
      <c r="C6" s="4"/>
      <c r="D6" s="28" t="s">
        <v>6</v>
      </c>
      <c r="E6" s="16"/>
      <c r="F6" s="5"/>
      <c r="G6" s="5"/>
      <c r="H6" s="6"/>
      <c r="I6" s="6"/>
      <c r="J6" s="6"/>
    </row>
    <row r="7" spans="1:11" ht="13.5" thickBot="1" x14ac:dyDescent="0.25">
      <c r="B7" s="4"/>
      <c r="C7" s="4"/>
      <c r="D7" s="4"/>
      <c r="E7" s="16"/>
      <c r="F7" s="7" t="str">
        <f>IF(OR(E3="",E12=""),"Winner Game 6",IF(E3-E12&gt;0,D3,D12))</f>
        <v>Winner Game 6</v>
      </c>
      <c r="G7" s="25"/>
      <c r="H7" s="3"/>
    </row>
    <row r="8" spans="1:11" ht="12.75" customHeight="1" thickBot="1" x14ac:dyDescent="0.25">
      <c r="A8" s="63" t="s">
        <v>17</v>
      </c>
      <c r="B8" s="3">
        <f>IF(B73="","",B73)</f>
        <v>0</v>
      </c>
      <c r="C8" s="25"/>
      <c r="D8" s="64" t="s">
        <v>34</v>
      </c>
      <c r="E8" s="34"/>
      <c r="F8" s="10"/>
      <c r="G8" s="36"/>
      <c r="H8" s="3"/>
    </row>
    <row r="9" spans="1:11" ht="12.75" customHeight="1" x14ac:dyDescent="0.2">
      <c r="B9" s="53"/>
      <c r="C9" s="54"/>
      <c r="D9" s="6"/>
      <c r="E9" s="34"/>
      <c r="G9" s="12"/>
    </row>
    <row r="10" spans="1:11" ht="12.75" customHeight="1" x14ac:dyDescent="0.2">
      <c r="B10" s="28" t="s">
        <v>0</v>
      </c>
      <c r="C10" s="52"/>
      <c r="D10" s="10"/>
      <c r="E10" s="11"/>
      <c r="F10" s="10"/>
      <c r="G10" s="11"/>
      <c r="H10" s="30"/>
      <c r="I10" s="5"/>
      <c r="J10" s="6"/>
    </row>
    <row r="11" spans="1:11" ht="12.75" customHeight="1" x14ac:dyDescent="0.2">
      <c r="C11" s="11"/>
      <c r="E11" s="37"/>
      <c r="F11" s="28" t="s">
        <v>8</v>
      </c>
      <c r="G11" s="11"/>
      <c r="H11" s="5"/>
      <c r="I11" s="5"/>
      <c r="J11" s="6"/>
    </row>
    <row r="12" spans="1:11" ht="12.75" customHeight="1" thickBot="1" x14ac:dyDescent="0.25">
      <c r="B12" s="64" t="s">
        <v>34</v>
      </c>
      <c r="C12" s="12"/>
      <c r="D12" s="7" t="str">
        <f>IF(OR(C8="",C16=""),"Winner Game 3",IF(C8-C16&gt;0,B8,B16))</f>
        <v>Winner Game 3</v>
      </c>
      <c r="E12" s="35"/>
      <c r="F12" s="5"/>
      <c r="G12" s="11"/>
      <c r="H12" s="44" t="str">
        <f>IF(OR(G7="",G22=""),"Winner Game 8",IF(G7-G22&gt;0,F7,D21))</f>
        <v>Winner Game 8</v>
      </c>
      <c r="I12" s="47"/>
      <c r="J12" s="6"/>
    </row>
    <row r="13" spans="1:11" ht="12.75" customHeight="1" x14ac:dyDescent="0.2">
      <c r="B13" s="30"/>
      <c r="C13" s="11"/>
      <c r="D13" s="13"/>
      <c r="E13" s="13"/>
      <c r="F13" s="64" t="s">
        <v>34</v>
      </c>
      <c r="G13" s="34"/>
      <c r="H13" s="46"/>
      <c r="I13" s="55"/>
      <c r="J13" s="6"/>
      <c r="K13"/>
    </row>
    <row r="14" spans="1:11" ht="12.75" customHeight="1" x14ac:dyDescent="0.2">
      <c r="B14" s="30"/>
      <c r="C14" s="11"/>
      <c r="D14" s="30"/>
      <c r="E14" s="10"/>
      <c r="F14" s="23"/>
      <c r="G14" s="34"/>
      <c r="H14" s="40"/>
      <c r="I14" s="34"/>
      <c r="J14" s="6"/>
      <c r="K14"/>
    </row>
    <row r="15" spans="1:11" ht="12.75" customHeight="1" thickBot="1" x14ac:dyDescent="0.25">
      <c r="B15" s="14"/>
      <c r="C15" s="15"/>
      <c r="D15" s="30"/>
      <c r="E15" s="10"/>
      <c r="F15" s="18"/>
      <c r="G15" s="16"/>
      <c r="H15" s="10"/>
      <c r="I15" s="11"/>
      <c r="J15" s="6"/>
    </row>
    <row r="16" spans="1:11" ht="12.75" customHeight="1" x14ac:dyDescent="0.2">
      <c r="A16" s="63" t="s">
        <v>18</v>
      </c>
      <c r="B16" s="3">
        <f>IF(B74="","",B74)</f>
        <v>0</v>
      </c>
      <c r="C16" s="25"/>
      <c r="D16" s="30"/>
      <c r="E16" s="10"/>
      <c r="F16" s="10"/>
      <c r="G16" s="11"/>
      <c r="H16" s="28" t="s">
        <v>10</v>
      </c>
      <c r="I16" s="11"/>
      <c r="J16" s="5"/>
    </row>
    <row r="17" spans="1:11" ht="12.75" customHeight="1" x14ac:dyDescent="0.2">
      <c r="B17" s="10"/>
      <c r="C17" s="10"/>
      <c r="D17" s="29"/>
      <c r="E17" s="3"/>
      <c r="F17" s="2"/>
      <c r="G17" s="37"/>
      <c r="I17" s="12"/>
      <c r="J17" s="10"/>
    </row>
    <row r="18" spans="1:11" ht="12.75" customHeight="1" thickBot="1" x14ac:dyDescent="0.25">
      <c r="A18" s="63" t="s">
        <v>19</v>
      </c>
      <c r="B18" s="7">
        <f>IF(B69="","",B69)</f>
        <v>0</v>
      </c>
      <c r="C18" s="26"/>
      <c r="D18" s="30"/>
      <c r="E18" s="10"/>
      <c r="F18" s="2"/>
      <c r="G18" s="37"/>
      <c r="I18" s="12"/>
      <c r="J18" s="10"/>
    </row>
    <row r="19" spans="1:11" ht="12.75" customHeight="1" x14ac:dyDescent="0.2">
      <c r="B19" s="13"/>
      <c r="C19" s="17"/>
      <c r="D19" s="31"/>
      <c r="E19" s="18"/>
      <c r="F19" s="2"/>
      <c r="G19" s="37"/>
      <c r="I19" s="11"/>
      <c r="J19" s="18"/>
      <c r="K19" s="2"/>
    </row>
    <row r="20" spans="1:11" ht="12.75" customHeight="1" x14ac:dyDescent="0.2">
      <c r="B20" s="28" t="s">
        <v>2</v>
      </c>
      <c r="C20" s="11"/>
      <c r="D20" s="30"/>
      <c r="E20" s="10"/>
      <c r="F20" s="2"/>
      <c r="G20" s="37"/>
      <c r="I20" s="11"/>
      <c r="J20" s="10"/>
      <c r="K20" s="2"/>
    </row>
    <row r="21" spans="1:11" ht="12.75" customHeight="1" thickBot="1" x14ac:dyDescent="0.25">
      <c r="B21" s="30"/>
      <c r="C21" s="11"/>
      <c r="D21" s="7" t="str">
        <f>IF(OR(C18="",C26=""),"Winner Game 4",IF(C18-C26&gt;0,B18,B26))</f>
        <v>Winner Game 4</v>
      </c>
      <c r="E21" s="7"/>
      <c r="F21" s="42"/>
      <c r="G21" s="43"/>
      <c r="H21" s="30"/>
      <c r="I21" s="11"/>
      <c r="J21" s="10"/>
      <c r="K21" s="2"/>
    </row>
    <row r="22" spans="1:11" ht="12.75" customHeight="1" x14ac:dyDescent="0.2">
      <c r="B22" s="64" t="s">
        <v>34</v>
      </c>
      <c r="C22" s="12"/>
      <c r="D22" s="3"/>
      <c r="F22" s="10"/>
      <c r="G22" s="25"/>
      <c r="H22" s="29"/>
      <c r="I22" s="12"/>
      <c r="J22" s="3"/>
      <c r="K22" s="2"/>
    </row>
    <row r="23" spans="1:11" ht="12.75" customHeight="1" x14ac:dyDescent="0.2">
      <c r="B23" s="30"/>
      <c r="C23" s="11"/>
      <c r="D23" s="28"/>
      <c r="E23" s="10"/>
      <c r="F23" s="10"/>
      <c r="G23" s="10"/>
      <c r="H23" s="30"/>
      <c r="I23" s="11"/>
      <c r="J23" s="10"/>
      <c r="K23" s="2"/>
    </row>
    <row r="24" spans="1:11" ht="12.75" customHeight="1" thickBot="1" x14ac:dyDescent="0.25">
      <c r="B24" s="30"/>
      <c r="C24" s="11"/>
      <c r="D24" s="10"/>
      <c r="E24" s="10"/>
      <c r="F24" s="10"/>
      <c r="G24" s="10"/>
      <c r="H24" s="64" t="s">
        <v>34</v>
      </c>
      <c r="I24" s="16"/>
      <c r="J24" s="44" t="str">
        <f>IF(OR(I12="",I40=""),"Champion",IF(I12-I40&gt;0,H12,H40))</f>
        <v>Champion</v>
      </c>
      <c r="K24" s="42"/>
    </row>
    <row r="25" spans="1:11" ht="12.75" customHeight="1" thickBot="1" x14ac:dyDescent="0.25">
      <c r="B25" s="7" t="str">
        <f>IF(B323="","",B68)</f>
        <v/>
      </c>
      <c r="C25" s="19"/>
      <c r="D25" s="10"/>
      <c r="E25" s="10"/>
      <c r="F25" s="3"/>
      <c r="G25" s="3"/>
      <c r="H25" s="3"/>
      <c r="I25" s="11"/>
      <c r="J25" s="10"/>
      <c r="K25" s="2"/>
    </row>
    <row r="26" spans="1:11" ht="12.75" customHeight="1" x14ac:dyDescent="0.2">
      <c r="A26" s="63" t="s">
        <v>21</v>
      </c>
      <c r="B26" s="20">
        <f>IF(B70="","",B70)</f>
        <v>0</v>
      </c>
      <c r="C26" s="27"/>
      <c r="D26" s="10"/>
      <c r="E26" s="10"/>
      <c r="F26" s="3"/>
      <c r="G26" s="3"/>
      <c r="H26" s="10"/>
      <c r="I26" s="11"/>
      <c r="J26" s="10"/>
      <c r="K26" s="2"/>
    </row>
    <row r="27" spans="1:11" x14ac:dyDescent="0.2">
      <c r="I27" s="37"/>
    </row>
    <row r="28" spans="1:11" ht="13.5" thickBot="1" x14ac:dyDescent="0.25">
      <c r="B28" s="352" t="s">
        <v>23</v>
      </c>
      <c r="C28" s="352"/>
      <c r="D28" s="7">
        <f>IF(B67="","",B67)</f>
        <v>0</v>
      </c>
      <c r="E28" s="25"/>
      <c r="F28" s="5"/>
      <c r="G28" s="5"/>
      <c r="H28" s="6"/>
      <c r="I28" s="37"/>
    </row>
    <row r="29" spans="1:11" x14ac:dyDescent="0.2">
      <c r="B29" s="18"/>
      <c r="C29" s="18"/>
      <c r="D29" s="32"/>
      <c r="E29" s="33"/>
      <c r="F29" s="5"/>
      <c r="G29" s="5"/>
      <c r="H29" s="6"/>
      <c r="I29" s="37"/>
    </row>
    <row r="30" spans="1:11" x14ac:dyDescent="0.2">
      <c r="B30" s="4"/>
      <c r="C30" s="4"/>
      <c r="E30" s="16"/>
      <c r="F30" s="5"/>
      <c r="G30" s="5"/>
      <c r="H30" s="6"/>
      <c r="I30" s="37"/>
    </row>
    <row r="31" spans="1:11" x14ac:dyDescent="0.2">
      <c r="B31" s="4"/>
      <c r="C31" s="4"/>
      <c r="D31" s="28" t="s">
        <v>5</v>
      </c>
      <c r="E31" s="16"/>
      <c r="F31" s="5"/>
      <c r="G31" s="5"/>
      <c r="H31" s="6"/>
      <c r="I31" s="37"/>
    </row>
    <row r="32" spans="1:11" ht="13.5" thickBot="1" x14ac:dyDescent="0.25">
      <c r="B32" s="4"/>
      <c r="C32" s="4"/>
      <c r="D32" s="4"/>
      <c r="E32" s="16"/>
      <c r="F32" s="7" t="str">
        <f>IF(OR(E28="",E37=""),"Winner Game 7",IF(E28-E37&gt;0,D28,D37))</f>
        <v>Winner Game 7</v>
      </c>
      <c r="G32" s="25"/>
      <c r="H32" s="3"/>
      <c r="I32" s="37"/>
    </row>
    <row r="33" spans="1:9" ht="13.5" thickBot="1" x14ac:dyDescent="0.25">
      <c r="A33" s="63" t="s">
        <v>24</v>
      </c>
      <c r="B33" s="7">
        <f>IF(B72="","",B72)</f>
        <v>0</v>
      </c>
      <c r="C33" s="25"/>
      <c r="D33" s="64" t="s">
        <v>34</v>
      </c>
      <c r="E33" s="34"/>
      <c r="F33" s="10"/>
      <c r="G33" s="36"/>
      <c r="H33" s="3"/>
      <c r="I33" s="37"/>
    </row>
    <row r="34" spans="1:9" x14ac:dyDescent="0.2">
      <c r="B34" s="53"/>
      <c r="C34" s="54"/>
      <c r="D34" s="6"/>
      <c r="E34" s="34"/>
      <c r="G34" s="12"/>
      <c r="I34" s="37"/>
    </row>
    <row r="35" spans="1:9" x14ac:dyDescent="0.2">
      <c r="B35" s="28" t="s">
        <v>1</v>
      </c>
      <c r="C35" s="52"/>
      <c r="D35" s="10"/>
      <c r="E35" s="11"/>
      <c r="F35" s="10"/>
      <c r="G35" s="11"/>
      <c r="H35" s="30"/>
      <c r="I35" s="37"/>
    </row>
    <row r="36" spans="1:9" x14ac:dyDescent="0.2">
      <c r="C36" s="11"/>
      <c r="E36" s="37"/>
      <c r="F36" s="28" t="s">
        <v>9</v>
      </c>
      <c r="G36" s="11"/>
      <c r="H36" s="5"/>
      <c r="I36" s="37"/>
    </row>
    <row r="37" spans="1:9" ht="13.5" thickBot="1" x14ac:dyDescent="0.25">
      <c r="B37" s="64" t="s">
        <v>34</v>
      </c>
      <c r="C37" s="12"/>
      <c r="D37" s="7" t="str">
        <f>IF(OR(C33="",C41=""),"Winner Game 2",IF(C33-C41&gt;0,B33,B41))</f>
        <v>Winner Game 2</v>
      </c>
      <c r="E37" s="35"/>
      <c r="F37" s="5"/>
      <c r="G37" s="11"/>
      <c r="I37" s="37"/>
    </row>
    <row r="38" spans="1:9" x14ac:dyDescent="0.2">
      <c r="B38" s="30"/>
      <c r="C38" s="11"/>
      <c r="D38" s="13"/>
      <c r="E38" s="13"/>
      <c r="F38" s="23"/>
      <c r="G38" s="34"/>
      <c r="H38" s="6"/>
      <c r="I38" s="37"/>
    </row>
    <row r="39" spans="1:9" ht="13.5" thickBot="1" x14ac:dyDescent="0.25">
      <c r="B39" s="30"/>
      <c r="C39" s="11"/>
      <c r="D39" s="30"/>
      <c r="E39" s="10"/>
      <c r="F39" s="64" t="s">
        <v>34</v>
      </c>
      <c r="G39" s="34"/>
      <c r="H39" s="44"/>
      <c r="I39" s="57"/>
    </row>
    <row r="40" spans="1:9" ht="13.5" thickBot="1" x14ac:dyDescent="0.25">
      <c r="B40" s="14"/>
      <c r="C40" s="15"/>
      <c r="D40" s="30"/>
      <c r="E40" s="10"/>
      <c r="F40" s="18"/>
      <c r="G40" s="16"/>
      <c r="H40" s="3" t="str">
        <f>IF(OR(G32="",G47=""),"Winner Game 9",IF(G32-G47&gt;0,F32,F47))</f>
        <v>Winner Game 9</v>
      </c>
      <c r="I40" s="58"/>
    </row>
    <row r="41" spans="1:9" x14ac:dyDescent="0.2">
      <c r="A41" s="63" t="s">
        <v>25</v>
      </c>
      <c r="B41" s="13">
        <f>IF(B75="","",B75)</f>
        <v>0</v>
      </c>
      <c r="C41" s="25"/>
      <c r="D41" s="30"/>
      <c r="E41" s="10"/>
      <c r="F41" s="10"/>
      <c r="G41" s="11"/>
      <c r="H41" s="28"/>
    </row>
    <row r="42" spans="1:9" x14ac:dyDescent="0.2">
      <c r="B42" s="10"/>
      <c r="C42" s="10"/>
      <c r="D42" s="29"/>
      <c r="E42" s="3"/>
      <c r="F42" s="2"/>
      <c r="G42" s="37"/>
    </row>
    <row r="43" spans="1:9" ht="13.5" thickBot="1" x14ac:dyDescent="0.25">
      <c r="B43" s="352" t="s">
        <v>26</v>
      </c>
      <c r="C43" s="352"/>
      <c r="D43" s="7">
        <f>IF(B68="","",B68)</f>
        <v>0</v>
      </c>
      <c r="E43" s="25"/>
      <c r="F43" s="5"/>
      <c r="G43" s="11"/>
      <c r="H43" s="6"/>
    </row>
    <row r="44" spans="1:9" x14ac:dyDescent="0.2">
      <c r="B44" s="18"/>
      <c r="C44" s="18"/>
      <c r="D44" s="32"/>
      <c r="E44" s="33"/>
      <c r="F44" s="5"/>
      <c r="G44" s="11"/>
      <c r="H44" s="6"/>
    </row>
    <row r="45" spans="1:9" x14ac:dyDescent="0.2">
      <c r="B45" s="4"/>
      <c r="C45" s="4"/>
      <c r="E45" s="16"/>
      <c r="F45" s="5"/>
      <c r="G45" s="11"/>
      <c r="H45" s="6"/>
    </row>
    <row r="46" spans="1:9" x14ac:dyDescent="0.2">
      <c r="B46" s="4"/>
      <c r="C46" s="4"/>
      <c r="D46" s="28" t="s">
        <v>4</v>
      </c>
      <c r="E46" s="16"/>
      <c r="F46" s="5"/>
      <c r="G46" s="11"/>
      <c r="H46" s="6"/>
    </row>
    <row r="47" spans="1:9" ht="13.5" thickBot="1" x14ac:dyDescent="0.25">
      <c r="B47" s="4"/>
      <c r="C47" s="4"/>
      <c r="D47" s="4"/>
      <c r="E47" s="16"/>
      <c r="F47" s="44" t="str">
        <f>IF(OR(E43="",E52=""),"Winner Game 5",IF(E43-E52&gt;0,D43,D52))</f>
        <v>Winner Game 5</v>
      </c>
      <c r="G47" s="35"/>
      <c r="H47" s="3"/>
    </row>
    <row r="48" spans="1:9" x14ac:dyDescent="0.2">
      <c r="B48" s="5"/>
      <c r="C48" s="5"/>
      <c r="D48" s="64" t="s">
        <v>34</v>
      </c>
      <c r="E48" s="34"/>
      <c r="F48" s="10"/>
      <c r="G48" s="10"/>
      <c r="H48" s="3"/>
    </row>
    <row r="49" spans="1:8" ht="13.5" thickBot="1" x14ac:dyDescent="0.25">
      <c r="A49" s="63" t="s">
        <v>28</v>
      </c>
      <c r="B49" s="7">
        <f>IF(B71="","",B71)</f>
        <v>0</v>
      </c>
      <c r="C49" s="25"/>
      <c r="D49" s="6"/>
      <c r="E49" s="34"/>
      <c r="F49" s="28"/>
      <c r="G49" s="3"/>
      <c r="H49" s="2"/>
    </row>
    <row r="50" spans="1:8" x14ac:dyDescent="0.2">
      <c r="B50" s="8"/>
      <c r="C50" s="9"/>
      <c r="D50" s="10"/>
      <c r="E50" s="11"/>
      <c r="F50" s="10"/>
      <c r="G50" s="10"/>
      <c r="H50" s="30"/>
    </row>
    <row r="51" spans="1:8" x14ac:dyDescent="0.2">
      <c r="B51" s="28" t="s">
        <v>3</v>
      </c>
      <c r="C51" s="11"/>
      <c r="E51" s="37"/>
      <c r="F51" s="10"/>
      <c r="G51" s="10"/>
      <c r="H51" s="10"/>
    </row>
    <row r="52" spans="1:8" ht="13.5" thickBot="1" x14ac:dyDescent="0.25">
      <c r="B52" s="29"/>
      <c r="C52" s="12"/>
      <c r="D52" s="7" t="str">
        <f>IF(OR(C49="",C56=""),"Winner Game 1",IF(C49-C56&gt;0,B49,B56))</f>
        <v>Winner Game 1</v>
      </c>
      <c r="E52" s="35"/>
      <c r="F52" s="5"/>
      <c r="G52" s="10"/>
      <c r="H52" s="3"/>
    </row>
    <row r="53" spans="1:8" x14ac:dyDescent="0.2">
      <c r="B53" s="64" t="s">
        <v>34</v>
      </c>
      <c r="C53" s="11"/>
      <c r="D53" s="13"/>
      <c r="E53" s="13"/>
      <c r="F53" s="23"/>
      <c r="G53" s="23"/>
      <c r="H53" s="23"/>
    </row>
    <row r="54" spans="1:8" x14ac:dyDescent="0.2">
      <c r="B54" s="30"/>
      <c r="C54" s="11"/>
      <c r="D54" s="30"/>
      <c r="E54" s="10"/>
      <c r="F54" s="23"/>
      <c r="G54" s="23"/>
      <c r="H54" s="23"/>
    </row>
    <row r="55" spans="1:8" ht="13.5" thickBot="1" x14ac:dyDescent="0.25">
      <c r="B55" s="7"/>
      <c r="C55" s="15"/>
      <c r="D55" s="30"/>
      <c r="E55" s="10"/>
      <c r="F55" s="18"/>
      <c r="G55" s="18"/>
      <c r="H55" s="10"/>
    </row>
    <row r="56" spans="1:8" x14ac:dyDescent="0.2">
      <c r="A56" s="63" t="s">
        <v>15</v>
      </c>
      <c r="B56" s="13">
        <f>IF(B76="","",B76)</f>
        <v>0</v>
      </c>
      <c r="C56" s="25"/>
      <c r="D56" s="30"/>
      <c r="E56" s="10"/>
      <c r="F56" s="10"/>
      <c r="G56" s="10"/>
      <c r="H56" s="10"/>
    </row>
    <row r="58" spans="1:8" ht="12.75" customHeight="1" x14ac:dyDescent="0.2">
      <c r="C58" s="3"/>
      <c r="D58" s="5"/>
      <c r="E58" s="5"/>
    </row>
    <row r="59" spans="1:8" ht="12.75" customHeight="1" x14ac:dyDescent="0.2">
      <c r="C59" s="10"/>
      <c r="D59" s="5"/>
      <c r="E59" s="5"/>
    </row>
    <row r="60" spans="1:8" ht="12.75" customHeight="1" x14ac:dyDescent="0.2">
      <c r="C60" s="10"/>
      <c r="D60" s="5"/>
      <c r="E60" s="5"/>
    </row>
    <row r="61" spans="1:8" ht="12.75" customHeight="1" x14ac:dyDescent="0.2">
      <c r="C61" s="10"/>
      <c r="D61" s="5"/>
      <c r="E61" s="22"/>
    </row>
    <row r="62" spans="1:8" ht="12.75" customHeight="1" x14ac:dyDescent="0.2">
      <c r="C62" s="10"/>
      <c r="D62" s="5"/>
      <c r="E62" s="6"/>
    </row>
    <row r="63" spans="1:8" ht="12.75" customHeight="1" x14ac:dyDescent="0.2">
      <c r="C63" s="10"/>
      <c r="D63" s="5"/>
      <c r="E63" s="6"/>
    </row>
    <row r="65" spans="2:2" ht="13.5" hidden="1" thickBot="1" x14ac:dyDescent="0.25">
      <c r="B65" s="21" t="s">
        <v>7</v>
      </c>
    </row>
    <row r="66" spans="2:2" ht="13.5" hidden="1" thickBot="1" x14ac:dyDescent="0.25">
      <c r="B66" s="21">
        <f>'Seed Games'!A2</f>
        <v>0</v>
      </c>
    </row>
    <row r="67" spans="2:2" ht="13.5" hidden="1" thickBot="1" x14ac:dyDescent="0.25">
      <c r="B67" s="21">
        <f>'Seed Games'!A3</f>
        <v>0</v>
      </c>
    </row>
    <row r="68" spans="2:2" ht="13.5" hidden="1" thickBot="1" x14ac:dyDescent="0.25">
      <c r="B68" s="21">
        <f>'Seed Games'!A4</f>
        <v>0</v>
      </c>
    </row>
    <row r="69" spans="2:2" ht="13.5" hidden="1" thickBot="1" x14ac:dyDescent="0.25">
      <c r="B69" s="21">
        <f>'Seed Games'!A5</f>
        <v>0</v>
      </c>
    </row>
    <row r="70" spans="2:2" ht="13.5" hidden="1" thickBot="1" x14ac:dyDescent="0.25">
      <c r="B70" s="21">
        <f>'Seed Games'!A6</f>
        <v>0</v>
      </c>
    </row>
    <row r="71" spans="2:2" ht="13.5" hidden="1" thickBot="1" x14ac:dyDescent="0.25">
      <c r="B71" s="21">
        <f>'Seed Games'!A7</f>
        <v>0</v>
      </c>
    </row>
    <row r="72" spans="2:2" ht="13.5" hidden="1" thickBot="1" x14ac:dyDescent="0.25">
      <c r="B72" s="21">
        <f>'Seed Games'!A8</f>
        <v>0</v>
      </c>
    </row>
    <row r="73" spans="2:2" ht="13.5" hidden="1" thickBot="1" x14ac:dyDescent="0.25">
      <c r="B73" s="21">
        <f>'Seed Games'!A9</f>
        <v>0</v>
      </c>
    </row>
    <row r="74" spans="2:2" ht="13.5" hidden="1" thickBot="1" x14ac:dyDescent="0.25">
      <c r="B74" s="21">
        <f>'Seed Games'!A10</f>
        <v>0</v>
      </c>
    </row>
    <row r="75" spans="2:2" ht="13.5" hidden="1" thickBot="1" x14ac:dyDescent="0.25">
      <c r="B75" s="21">
        <f>'Seed Games'!A11</f>
        <v>0</v>
      </c>
    </row>
    <row r="76" spans="2:2" ht="13.5" hidden="1" thickBot="1" x14ac:dyDescent="0.25">
      <c r="B76" s="21">
        <f>'Seed Games'!A12</f>
        <v>0</v>
      </c>
    </row>
  </sheetData>
  <mergeCells count="4">
    <mergeCell ref="B1:D1"/>
    <mergeCell ref="B43:C43"/>
    <mergeCell ref="B28:C28"/>
    <mergeCell ref="B3:C3"/>
  </mergeCells>
  <phoneticPr fontId="0" type="noConversion"/>
  <printOptions horizontalCentered="1" verticalCentered="1"/>
  <pageMargins left="0.25" right="0.25" top="0.35" bottom="0.35" header="0.35" footer="0.35"/>
  <pageSetup scale="74" orientation="landscape" horizontalDpi="1200" verticalDpi="12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3"/>
  <sheetViews>
    <sheetView workbookViewId="0">
      <selection activeCell="F56" sqref="F56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4.42578125" style="1" customWidth="1"/>
    <col min="12" max="16384" width="9.140625" style="1"/>
  </cols>
  <sheetData>
    <row r="1" spans="1:11" ht="15.75" x14ac:dyDescent="0.25">
      <c r="B1" s="351"/>
      <c r="C1" s="351"/>
      <c r="D1" s="351"/>
      <c r="E1" s="4"/>
      <c r="F1" s="5"/>
      <c r="G1" s="5"/>
      <c r="H1" s="6"/>
      <c r="I1" s="6"/>
      <c r="J1" s="210" t="s">
        <v>204</v>
      </c>
    </row>
    <row r="2" spans="1:11" ht="15" x14ac:dyDescent="0.25">
      <c r="B2" s="4"/>
      <c r="C2" s="4"/>
      <c r="D2" s="4"/>
      <c r="E2" s="4"/>
      <c r="F2" s="5"/>
      <c r="G2" s="5"/>
      <c r="H2" s="6"/>
      <c r="I2" s="6"/>
      <c r="J2" s="209" t="s">
        <v>205</v>
      </c>
    </row>
    <row r="3" spans="1:11" ht="15.75" thickBot="1" x14ac:dyDescent="0.3">
      <c r="B3" s="352" t="s">
        <v>16</v>
      </c>
      <c r="C3" s="352"/>
      <c r="D3" s="7"/>
      <c r="E3" s="25"/>
      <c r="F3" s="5"/>
      <c r="G3" s="5"/>
      <c r="H3" s="6"/>
      <c r="I3" s="6"/>
      <c r="J3" s="226" t="s">
        <v>206</v>
      </c>
      <c r="K3" s="256"/>
    </row>
    <row r="4" spans="1:11" x14ac:dyDescent="0.2">
      <c r="B4" s="18"/>
      <c r="C4" s="18"/>
      <c r="D4" s="32"/>
      <c r="E4" s="33"/>
      <c r="F4" s="5"/>
      <c r="G4" s="5"/>
      <c r="H4" s="6"/>
      <c r="I4" s="6"/>
      <c r="J4" s="6"/>
    </row>
    <row r="5" spans="1:11" x14ac:dyDescent="0.2">
      <c r="B5" s="4"/>
      <c r="C5" s="4"/>
      <c r="E5" s="16"/>
      <c r="F5" s="5"/>
      <c r="G5" s="5"/>
      <c r="H5" s="6"/>
      <c r="I5" s="6"/>
      <c r="J5" s="6"/>
    </row>
    <row r="6" spans="1:11" x14ac:dyDescent="0.2">
      <c r="B6" s="4"/>
      <c r="C6" s="4"/>
      <c r="D6" s="28" t="s">
        <v>8</v>
      </c>
      <c r="E6" s="16"/>
      <c r="F6" s="5"/>
      <c r="G6" s="5"/>
      <c r="H6" s="6"/>
      <c r="I6" s="6"/>
      <c r="J6" s="6"/>
    </row>
    <row r="7" spans="1:11" ht="13.5" thickBot="1" x14ac:dyDescent="0.25">
      <c r="B7" s="4"/>
      <c r="C7" s="4"/>
      <c r="D7" s="4"/>
      <c r="E7" s="16"/>
      <c r="F7" s="7"/>
      <c r="G7" s="25"/>
      <c r="H7" s="3"/>
    </row>
    <row r="8" spans="1:11" ht="12.75" customHeight="1" thickBot="1" x14ac:dyDescent="0.25">
      <c r="A8" s="63" t="s">
        <v>17</v>
      </c>
      <c r="B8" s="3"/>
      <c r="C8" s="25"/>
      <c r="D8" s="257" t="s">
        <v>215</v>
      </c>
      <c r="E8" s="34"/>
      <c r="F8" s="10"/>
      <c r="G8" s="36"/>
      <c r="H8" s="3"/>
    </row>
    <row r="9" spans="1:11" ht="12.75" customHeight="1" x14ac:dyDescent="0.2">
      <c r="B9" s="53"/>
      <c r="C9" s="54"/>
      <c r="D9" s="6"/>
      <c r="E9" s="34"/>
      <c r="G9" s="12"/>
    </row>
    <row r="10" spans="1:11" ht="12.75" customHeight="1" x14ac:dyDescent="0.2">
      <c r="B10" s="28" t="s">
        <v>0</v>
      </c>
      <c r="C10" s="52"/>
      <c r="D10" s="10"/>
      <c r="E10" s="11"/>
      <c r="F10" s="10"/>
      <c r="G10" s="11"/>
      <c r="H10" s="30"/>
      <c r="I10" s="5"/>
      <c r="J10" s="6"/>
    </row>
    <row r="11" spans="1:11" ht="12.75" customHeight="1" x14ac:dyDescent="0.2">
      <c r="C11" s="11"/>
      <c r="E11" s="37"/>
      <c r="F11" s="28" t="s">
        <v>10</v>
      </c>
      <c r="G11" s="11"/>
      <c r="H11" s="5"/>
      <c r="I11" s="5"/>
      <c r="J11" s="6"/>
    </row>
    <row r="12" spans="1:11" ht="12.75" customHeight="1" thickBot="1" x14ac:dyDescent="0.25">
      <c r="B12" s="257" t="s">
        <v>207</v>
      </c>
      <c r="C12" s="12"/>
      <c r="D12" s="7"/>
      <c r="E12" s="35"/>
      <c r="F12" s="5"/>
      <c r="G12" s="11"/>
      <c r="I12" s="5"/>
      <c r="J12" s="6"/>
    </row>
    <row r="13" spans="1:11" ht="12.75" customHeight="1" x14ac:dyDescent="0.2">
      <c r="B13" s="30"/>
      <c r="C13" s="11"/>
      <c r="D13" s="13"/>
      <c r="E13" s="13"/>
      <c r="F13" s="23"/>
      <c r="G13" s="34"/>
      <c r="H13" s="6"/>
      <c r="I13" s="6"/>
      <c r="J13" s="6"/>
      <c r="K13"/>
    </row>
    <row r="14" spans="1:11" ht="12.75" customHeight="1" thickBot="1" x14ac:dyDescent="0.25">
      <c r="B14" s="30"/>
      <c r="C14" s="11"/>
      <c r="D14" s="30"/>
      <c r="E14" s="10"/>
      <c r="F14" s="257" t="s">
        <v>214</v>
      </c>
      <c r="G14" s="34"/>
      <c r="H14" s="44"/>
      <c r="I14" s="60"/>
      <c r="J14" s="6"/>
      <c r="K14"/>
    </row>
    <row r="15" spans="1:11" ht="12.75" customHeight="1" thickBot="1" x14ac:dyDescent="0.25">
      <c r="B15" s="14"/>
      <c r="C15" s="15"/>
      <c r="D15" s="30"/>
      <c r="E15" s="10"/>
      <c r="F15" s="18"/>
      <c r="G15" s="16"/>
      <c r="H15" s="10"/>
      <c r="I15" s="36"/>
      <c r="J15" s="6"/>
    </row>
    <row r="16" spans="1:11" ht="12.75" customHeight="1" x14ac:dyDescent="0.2">
      <c r="A16" s="63" t="s">
        <v>18</v>
      </c>
      <c r="B16" s="3"/>
      <c r="C16" s="25"/>
      <c r="D16" s="30"/>
      <c r="E16" s="10"/>
      <c r="F16" s="10"/>
      <c r="G16" s="11"/>
      <c r="H16" s="28"/>
      <c r="I16" s="11"/>
      <c r="J16" s="5"/>
    </row>
    <row r="17" spans="1:11" ht="12.75" customHeight="1" x14ac:dyDescent="0.2">
      <c r="B17" s="10"/>
      <c r="C17" s="10"/>
      <c r="D17" s="29"/>
      <c r="E17" s="3"/>
      <c r="F17" s="2"/>
      <c r="G17" s="37"/>
      <c r="I17" s="12"/>
      <c r="J17" s="10"/>
    </row>
    <row r="18" spans="1:11" ht="13.5" thickBot="1" x14ac:dyDescent="0.25">
      <c r="B18" s="352" t="s">
        <v>19</v>
      </c>
      <c r="C18" s="352"/>
      <c r="D18" s="7"/>
      <c r="E18" s="25"/>
      <c r="F18" s="5"/>
      <c r="G18" s="11"/>
      <c r="H18" s="46" t="s">
        <v>11</v>
      </c>
      <c r="I18" s="34"/>
      <c r="J18" s="6"/>
    </row>
    <row r="19" spans="1:11" x14ac:dyDescent="0.2">
      <c r="B19" s="18"/>
      <c r="C19" s="18"/>
      <c r="D19" s="32"/>
      <c r="E19" s="33"/>
      <c r="F19" s="5"/>
      <c r="G19" s="11"/>
      <c r="H19" s="6"/>
      <c r="I19" s="34"/>
      <c r="J19" s="6"/>
    </row>
    <row r="20" spans="1:11" x14ac:dyDescent="0.2">
      <c r="B20" s="4"/>
      <c r="C20" s="4"/>
      <c r="E20" s="16"/>
      <c r="F20" s="5"/>
      <c r="G20" s="11"/>
      <c r="H20" s="6"/>
      <c r="I20" s="34"/>
      <c r="J20" s="6"/>
    </row>
    <row r="21" spans="1:11" x14ac:dyDescent="0.2">
      <c r="B21" s="4"/>
      <c r="C21" s="4"/>
      <c r="D21" s="28" t="s">
        <v>4</v>
      </c>
      <c r="E21" s="16"/>
      <c r="F21" s="5"/>
      <c r="G21" s="11"/>
      <c r="H21" s="6"/>
      <c r="I21" s="34"/>
      <c r="J21" s="6"/>
    </row>
    <row r="22" spans="1:11" ht="13.5" thickBot="1" x14ac:dyDescent="0.25">
      <c r="B22" s="4"/>
      <c r="C22" s="4"/>
      <c r="D22" s="4"/>
      <c r="E22" s="16"/>
      <c r="F22" s="44"/>
      <c r="G22" s="35"/>
      <c r="H22" s="3"/>
      <c r="I22" s="37"/>
    </row>
    <row r="23" spans="1:11" ht="12.75" customHeight="1" x14ac:dyDescent="0.2">
      <c r="B23" s="5"/>
      <c r="C23" s="5"/>
      <c r="D23" s="257" t="s">
        <v>210</v>
      </c>
      <c r="E23" s="34"/>
      <c r="F23" s="10"/>
      <c r="G23" s="10"/>
      <c r="H23" s="3"/>
      <c r="I23" s="37"/>
    </row>
    <row r="24" spans="1:11" ht="12.75" customHeight="1" thickBot="1" x14ac:dyDescent="0.25">
      <c r="A24" s="63" t="s">
        <v>21</v>
      </c>
      <c r="B24" s="7"/>
      <c r="C24" s="25"/>
      <c r="D24" s="6"/>
      <c r="E24" s="34"/>
      <c r="F24" s="28"/>
      <c r="G24" s="3"/>
      <c r="H24" s="2"/>
      <c r="I24" s="37"/>
    </row>
    <row r="25" spans="1:11" ht="12.75" customHeight="1" x14ac:dyDescent="0.2">
      <c r="B25" s="8"/>
      <c r="C25" s="9"/>
      <c r="D25" s="10"/>
      <c r="E25" s="11"/>
      <c r="F25" s="10"/>
      <c r="G25" s="10"/>
      <c r="H25" s="30"/>
      <c r="I25" s="11"/>
      <c r="J25" s="6"/>
    </row>
    <row r="26" spans="1:11" ht="12.75" customHeight="1" x14ac:dyDescent="0.2">
      <c r="B26" s="28" t="s">
        <v>2</v>
      </c>
      <c r="C26" s="11"/>
      <c r="E26" s="37"/>
      <c r="F26" s="10"/>
      <c r="G26" s="10"/>
      <c r="H26" s="10"/>
      <c r="I26" s="11"/>
      <c r="J26" s="6"/>
    </row>
    <row r="27" spans="1:11" ht="12.75" customHeight="1" thickBot="1" x14ac:dyDescent="0.25">
      <c r="B27" s="29"/>
      <c r="C27" s="12"/>
      <c r="D27" s="7"/>
      <c r="E27" s="35"/>
      <c r="F27" s="5"/>
      <c r="G27" s="10"/>
      <c r="H27" s="3"/>
      <c r="I27" s="11"/>
      <c r="J27" s="6"/>
    </row>
    <row r="28" spans="1:11" ht="12.75" customHeight="1" thickBot="1" x14ac:dyDescent="0.25">
      <c r="B28" s="257" t="s">
        <v>212</v>
      </c>
      <c r="C28" s="11"/>
      <c r="D28" s="13"/>
      <c r="E28" s="13"/>
      <c r="F28" s="23"/>
      <c r="G28" s="23"/>
      <c r="H28" s="257" t="s">
        <v>217</v>
      </c>
      <c r="I28" s="34"/>
      <c r="J28" s="44" t="str">
        <f>IF(OR(I14="",I46=""),"Champion",IF(I14-I46&gt;0,H14,H46))</f>
        <v>Champion</v>
      </c>
      <c r="K28" s="39"/>
    </row>
    <row r="29" spans="1:11" ht="12.75" customHeight="1" x14ac:dyDescent="0.2">
      <c r="B29" s="30"/>
      <c r="C29" s="11"/>
      <c r="D29" s="30"/>
      <c r="E29" s="10"/>
      <c r="F29" s="23"/>
      <c r="G29" s="23"/>
      <c r="H29" s="23"/>
      <c r="I29" s="34"/>
      <c r="J29" s="6"/>
      <c r="K29"/>
    </row>
    <row r="30" spans="1:11" ht="12.75" customHeight="1" thickBot="1" x14ac:dyDescent="0.25">
      <c r="C30" s="15"/>
      <c r="D30" s="30"/>
      <c r="E30" s="10"/>
      <c r="F30" s="18"/>
      <c r="G30" s="18"/>
      <c r="H30" s="10"/>
      <c r="I30" s="11"/>
      <c r="J30" s="6"/>
    </row>
    <row r="31" spans="1:11" ht="12.75" customHeight="1" x14ac:dyDescent="0.2">
      <c r="A31" s="63" t="s">
        <v>22</v>
      </c>
      <c r="B31" s="13"/>
      <c r="C31" s="25"/>
      <c r="D31" s="30"/>
      <c r="E31" s="10"/>
      <c r="F31" s="10"/>
      <c r="G31" s="10"/>
      <c r="H31" s="10"/>
      <c r="I31" s="11"/>
      <c r="J31" s="5"/>
    </row>
    <row r="32" spans="1:11" ht="12.75" customHeight="1" x14ac:dyDescent="0.2">
      <c r="A32" s="63"/>
      <c r="B32" s="20"/>
      <c r="C32" s="5"/>
      <c r="D32" s="5"/>
      <c r="E32" s="5"/>
      <c r="I32" s="37"/>
    </row>
    <row r="33" spans="1:9" ht="12.75" customHeight="1" x14ac:dyDescent="0.2">
      <c r="B33" s="5"/>
      <c r="C33" s="5"/>
      <c r="D33" s="5"/>
      <c r="E33" s="5"/>
      <c r="I33" s="37"/>
    </row>
    <row r="34" spans="1:9" ht="13.5" thickBot="1" x14ac:dyDescent="0.25">
      <c r="B34" s="352" t="s">
        <v>23</v>
      </c>
      <c r="C34" s="352"/>
      <c r="D34" s="7"/>
      <c r="E34" s="25"/>
      <c r="F34" s="5"/>
      <c r="G34" s="5"/>
      <c r="H34" s="6"/>
      <c r="I34" s="34"/>
    </row>
    <row r="35" spans="1:9" x14ac:dyDescent="0.2">
      <c r="B35" s="18"/>
      <c r="C35" s="18"/>
      <c r="D35" s="32"/>
      <c r="E35" s="33"/>
      <c r="F35" s="5"/>
      <c r="G35" s="5"/>
      <c r="H35" s="6"/>
      <c r="I35" s="34"/>
    </row>
    <row r="36" spans="1:9" x14ac:dyDescent="0.2">
      <c r="B36" s="4"/>
      <c r="C36" s="4"/>
      <c r="E36" s="16"/>
      <c r="F36" s="5"/>
      <c r="G36" s="5"/>
      <c r="H36" s="6"/>
      <c r="I36" s="34"/>
    </row>
    <row r="37" spans="1:9" x14ac:dyDescent="0.2">
      <c r="B37" s="4"/>
      <c r="C37" s="4"/>
      <c r="D37" s="28" t="s">
        <v>6</v>
      </c>
      <c r="E37" s="16"/>
      <c r="F37" s="5"/>
      <c r="G37" s="5"/>
      <c r="H37" s="6"/>
      <c r="I37" s="34"/>
    </row>
    <row r="38" spans="1:9" ht="13.5" thickBot="1" x14ac:dyDescent="0.25">
      <c r="B38" s="4"/>
      <c r="C38" s="4"/>
      <c r="D38" s="4"/>
      <c r="E38" s="16"/>
      <c r="F38" s="7"/>
      <c r="G38" s="25"/>
      <c r="H38" s="3"/>
      <c r="I38" s="37"/>
    </row>
    <row r="39" spans="1:9" ht="13.5" thickBot="1" x14ac:dyDescent="0.25">
      <c r="A39" s="63" t="s">
        <v>24</v>
      </c>
      <c r="B39" s="3"/>
      <c r="C39" s="25"/>
      <c r="D39" s="258" t="s">
        <v>216</v>
      </c>
      <c r="E39" s="34"/>
      <c r="F39" s="10"/>
      <c r="G39" s="36"/>
      <c r="H39" s="3"/>
      <c r="I39" s="37"/>
    </row>
    <row r="40" spans="1:9" x14ac:dyDescent="0.2">
      <c r="B40" s="53"/>
      <c r="C40" s="54"/>
      <c r="D40" s="6"/>
      <c r="E40" s="34"/>
      <c r="G40" s="12"/>
      <c r="I40" s="37"/>
    </row>
    <row r="41" spans="1:9" x14ac:dyDescent="0.2">
      <c r="B41" s="28" t="s">
        <v>1</v>
      </c>
      <c r="C41" s="52"/>
      <c r="D41" s="10"/>
      <c r="E41" s="11"/>
      <c r="F41" s="10"/>
      <c r="G41" s="11"/>
      <c r="H41" s="30"/>
      <c r="I41" s="11"/>
    </row>
    <row r="42" spans="1:9" x14ac:dyDescent="0.2">
      <c r="C42" s="11"/>
      <c r="E42" s="37"/>
      <c r="F42" s="28" t="s">
        <v>9</v>
      </c>
      <c r="G42" s="11"/>
      <c r="H42" s="5"/>
      <c r="I42" s="11"/>
    </row>
    <row r="43" spans="1:9" ht="13.5" thickBot="1" x14ac:dyDescent="0.25">
      <c r="B43" s="258" t="s">
        <v>208</v>
      </c>
      <c r="C43" s="12"/>
      <c r="D43" s="7"/>
      <c r="E43" s="35"/>
      <c r="F43" s="5"/>
      <c r="G43" s="11"/>
      <c r="I43" s="11"/>
    </row>
    <row r="44" spans="1:9" x14ac:dyDescent="0.2">
      <c r="B44" s="30"/>
      <c r="C44" s="11"/>
      <c r="D44" s="13"/>
      <c r="E44" s="13"/>
      <c r="F44" s="23"/>
      <c r="G44" s="34"/>
      <c r="H44" s="6"/>
      <c r="I44" s="34"/>
    </row>
    <row r="45" spans="1:9" ht="13.5" thickBot="1" x14ac:dyDescent="0.25">
      <c r="B45" s="30"/>
      <c r="C45" s="11"/>
      <c r="D45" s="30"/>
      <c r="E45" s="10"/>
      <c r="F45" s="258" t="s">
        <v>213</v>
      </c>
      <c r="G45" s="34"/>
      <c r="H45" s="44"/>
      <c r="I45" s="59"/>
    </row>
    <row r="46" spans="1:9" ht="13.5" thickBot="1" x14ac:dyDescent="0.25">
      <c r="B46" s="14"/>
      <c r="C46" s="15"/>
      <c r="D46" s="30"/>
      <c r="E46" s="10"/>
      <c r="F46" s="18"/>
      <c r="G46" s="16"/>
      <c r="H46" s="3"/>
      <c r="I46" s="48"/>
    </row>
    <row r="47" spans="1:9" x14ac:dyDescent="0.2">
      <c r="A47" s="63" t="s">
        <v>25</v>
      </c>
      <c r="B47" s="3"/>
      <c r="C47" s="25"/>
      <c r="D47" s="30"/>
      <c r="E47" s="10"/>
      <c r="F47" s="10"/>
      <c r="G47" s="11"/>
      <c r="H47" s="28"/>
      <c r="I47" s="5"/>
    </row>
    <row r="48" spans="1:9" x14ac:dyDescent="0.2">
      <c r="B48" s="10"/>
      <c r="C48" s="10"/>
      <c r="D48" s="29"/>
      <c r="E48" s="3"/>
      <c r="F48" s="2"/>
      <c r="G48" s="37"/>
      <c r="I48" s="3"/>
    </row>
    <row r="49" spans="1:9" ht="13.5" thickBot="1" x14ac:dyDescent="0.25">
      <c r="B49" s="352" t="s">
        <v>26</v>
      </c>
      <c r="C49" s="352"/>
      <c r="D49" s="7"/>
      <c r="E49" s="25"/>
      <c r="F49" s="5"/>
      <c r="G49" s="11"/>
      <c r="H49" s="6"/>
      <c r="I49" s="6"/>
    </row>
    <row r="50" spans="1:9" x14ac:dyDescent="0.2">
      <c r="B50" s="18"/>
      <c r="C50" s="18"/>
      <c r="D50" s="32"/>
      <c r="E50" s="33"/>
      <c r="F50" s="5"/>
      <c r="G50" s="11"/>
      <c r="H50" s="6"/>
      <c r="I50" s="6"/>
    </row>
    <row r="51" spans="1:9" x14ac:dyDescent="0.2">
      <c r="B51" s="4"/>
      <c r="C51" s="4"/>
      <c r="E51" s="16"/>
      <c r="F51" s="5"/>
      <c r="G51" s="11"/>
      <c r="H51" s="6"/>
      <c r="I51" s="6"/>
    </row>
    <row r="52" spans="1:9" x14ac:dyDescent="0.2">
      <c r="B52" s="4"/>
      <c r="C52" s="4"/>
      <c r="D52" s="28" t="s">
        <v>5</v>
      </c>
      <c r="E52" s="16"/>
      <c r="F52" s="5"/>
      <c r="G52" s="11"/>
      <c r="H52" s="6"/>
      <c r="I52" s="6"/>
    </row>
    <row r="53" spans="1:9" ht="13.5" thickBot="1" x14ac:dyDescent="0.25">
      <c r="B53" s="4"/>
      <c r="C53" s="4"/>
      <c r="D53" s="4"/>
      <c r="E53" s="16"/>
      <c r="F53" s="44"/>
      <c r="G53" s="35"/>
      <c r="H53" s="3"/>
    </row>
    <row r="54" spans="1:9" x14ac:dyDescent="0.2">
      <c r="B54" s="5"/>
      <c r="C54" s="5"/>
      <c r="D54" s="258" t="s">
        <v>211</v>
      </c>
      <c r="E54" s="34"/>
      <c r="F54" s="10"/>
      <c r="G54" s="10"/>
      <c r="H54" s="3"/>
    </row>
    <row r="55" spans="1:9" ht="13.5" thickBot="1" x14ac:dyDescent="0.25">
      <c r="A55" s="63" t="s">
        <v>28</v>
      </c>
      <c r="B55" s="7"/>
      <c r="C55" s="25"/>
      <c r="D55" s="6"/>
      <c r="E55" s="34"/>
      <c r="F55" s="28"/>
      <c r="G55" s="3"/>
      <c r="H55" s="2"/>
    </row>
    <row r="56" spans="1:9" x14ac:dyDescent="0.2">
      <c r="B56" s="8"/>
      <c r="C56" s="9"/>
      <c r="D56" s="10"/>
      <c r="E56" s="11"/>
      <c r="F56" s="10"/>
      <c r="G56" s="10"/>
      <c r="H56" s="30"/>
      <c r="I56" s="5"/>
    </row>
    <row r="57" spans="1:9" x14ac:dyDescent="0.2">
      <c r="B57" s="28" t="s">
        <v>3</v>
      </c>
      <c r="C57" s="11"/>
      <c r="E57" s="37"/>
      <c r="F57" s="10"/>
      <c r="G57" s="10"/>
      <c r="H57" s="10"/>
      <c r="I57" s="5"/>
    </row>
    <row r="58" spans="1:9" ht="13.5" thickBot="1" x14ac:dyDescent="0.25">
      <c r="B58" s="29"/>
      <c r="C58" s="12"/>
      <c r="D58" s="7"/>
      <c r="E58" s="35"/>
      <c r="F58" s="5"/>
      <c r="G58" s="10"/>
      <c r="H58" s="3"/>
      <c r="I58" s="5"/>
    </row>
    <row r="59" spans="1:9" x14ac:dyDescent="0.2">
      <c r="B59" s="259" t="s">
        <v>209</v>
      </c>
      <c r="C59" s="11"/>
      <c r="D59" s="13"/>
      <c r="E59" s="13"/>
      <c r="F59" s="23"/>
      <c r="G59" s="23"/>
      <c r="H59" s="23"/>
      <c r="I59" s="6"/>
    </row>
    <row r="60" spans="1:9" x14ac:dyDescent="0.2">
      <c r="B60" s="30"/>
      <c r="C60" s="11"/>
      <c r="D60" s="30"/>
      <c r="E60" s="10"/>
      <c r="F60" s="23"/>
      <c r="G60" s="23"/>
      <c r="H60" s="23"/>
      <c r="I60" s="23"/>
    </row>
    <row r="61" spans="1:9" ht="13.5" thickBot="1" x14ac:dyDescent="0.25">
      <c r="B61" s="7"/>
      <c r="C61" s="15"/>
      <c r="D61" s="30"/>
      <c r="E61" s="10"/>
      <c r="F61" s="18"/>
      <c r="G61" s="18"/>
      <c r="H61" s="10"/>
      <c r="I61" s="10"/>
    </row>
    <row r="62" spans="1:9" x14ac:dyDescent="0.2">
      <c r="A62" s="63" t="s">
        <v>15</v>
      </c>
      <c r="B62" s="61"/>
      <c r="C62" s="25"/>
      <c r="D62" s="30"/>
      <c r="E62" s="10"/>
      <c r="F62" s="10"/>
      <c r="G62" s="10"/>
      <c r="H62" s="10"/>
      <c r="I62" s="5"/>
    </row>
    <row r="63" spans="1:9" x14ac:dyDescent="0.2">
      <c r="B63" s="20"/>
      <c r="C63" s="5"/>
      <c r="D63" s="5"/>
      <c r="E63" s="5"/>
    </row>
    <row r="64" spans="1:9" ht="12.75" customHeight="1" x14ac:dyDescent="0.2">
      <c r="C64" s="3"/>
      <c r="D64" s="5"/>
      <c r="E64" s="5"/>
    </row>
    <row r="65" spans="2:5" ht="12.75" customHeight="1" x14ac:dyDescent="0.2">
      <c r="C65" s="10"/>
      <c r="D65" s="5"/>
      <c r="E65" s="5"/>
    </row>
    <row r="66" spans="2:5" ht="12.75" customHeight="1" x14ac:dyDescent="0.2">
      <c r="C66" s="10"/>
      <c r="D66" s="5"/>
      <c r="E66" s="5"/>
    </row>
    <row r="67" spans="2:5" ht="12.75" customHeight="1" x14ac:dyDescent="0.2">
      <c r="C67" s="10"/>
      <c r="D67" s="5"/>
      <c r="E67" s="22"/>
    </row>
    <row r="68" spans="2:5" ht="12.75" customHeight="1" x14ac:dyDescent="0.2">
      <c r="C68" s="10"/>
      <c r="D68" s="5"/>
      <c r="E68" s="6"/>
    </row>
    <row r="69" spans="2:5" ht="12.75" customHeight="1" x14ac:dyDescent="0.2">
      <c r="C69" s="10"/>
      <c r="D69" s="5"/>
      <c r="E69" s="6"/>
    </row>
    <row r="70" spans="2:5" ht="12.75" customHeight="1" x14ac:dyDescent="0.2">
      <c r="C70" s="10"/>
      <c r="D70" s="5"/>
      <c r="E70" s="6"/>
    </row>
    <row r="71" spans="2:5" ht="13.5" hidden="1" thickBot="1" x14ac:dyDescent="0.25">
      <c r="B71" s="21" t="s">
        <v>7</v>
      </c>
    </row>
    <row r="72" spans="2:5" ht="13.5" hidden="1" thickBot="1" x14ac:dyDescent="0.25">
      <c r="B72" s="21">
        <f>'Seed Games'!A2</f>
        <v>0</v>
      </c>
    </row>
    <row r="73" spans="2:5" ht="13.5" hidden="1" thickBot="1" x14ac:dyDescent="0.25">
      <c r="B73" s="21">
        <f>'Seed Games'!A3</f>
        <v>0</v>
      </c>
    </row>
    <row r="74" spans="2:5" ht="13.5" hidden="1" thickBot="1" x14ac:dyDescent="0.25">
      <c r="B74" s="21">
        <f>'Seed Games'!A4</f>
        <v>0</v>
      </c>
    </row>
    <row r="75" spans="2:5" ht="13.5" hidden="1" thickBot="1" x14ac:dyDescent="0.25">
      <c r="B75" s="21">
        <f>'Seed Games'!A5</f>
        <v>0</v>
      </c>
    </row>
    <row r="76" spans="2:5" ht="13.5" hidden="1" thickBot="1" x14ac:dyDescent="0.25">
      <c r="B76" s="21">
        <f>'Seed Games'!A6</f>
        <v>0</v>
      </c>
    </row>
    <row r="77" spans="2:5" ht="13.5" hidden="1" thickBot="1" x14ac:dyDescent="0.25">
      <c r="B77" s="21">
        <f>'Seed Games'!A7</f>
        <v>0</v>
      </c>
    </row>
    <row r="78" spans="2:5" ht="13.5" hidden="1" thickBot="1" x14ac:dyDescent="0.25">
      <c r="B78" s="21">
        <f>'Seed Games'!A8</f>
        <v>0</v>
      </c>
    </row>
    <row r="79" spans="2:5" ht="13.5" hidden="1" thickBot="1" x14ac:dyDescent="0.25">
      <c r="B79" s="21">
        <f>'Seed Games'!A9</f>
        <v>0</v>
      </c>
    </row>
    <row r="80" spans="2:5" ht="13.5" hidden="1" thickBot="1" x14ac:dyDescent="0.25">
      <c r="B80" s="21">
        <f>'Seed Games'!A10</f>
        <v>0</v>
      </c>
    </row>
    <row r="81" spans="2:2" ht="13.5" hidden="1" thickBot="1" x14ac:dyDescent="0.25">
      <c r="B81" s="21">
        <f>'Seed Games'!A11</f>
        <v>0</v>
      </c>
    </row>
    <row r="82" spans="2:2" ht="13.5" hidden="1" thickBot="1" x14ac:dyDescent="0.25">
      <c r="B82" s="21">
        <f>'Seed Games'!A12</f>
        <v>0</v>
      </c>
    </row>
    <row r="83" spans="2:2" ht="13.5" hidden="1" thickBot="1" x14ac:dyDescent="0.25">
      <c r="B83" s="21">
        <f>'Seed Games'!A13</f>
        <v>0</v>
      </c>
    </row>
  </sheetData>
  <mergeCells count="5">
    <mergeCell ref="B1:D1"/>
    <mergeCell ref="B49:C49"/>
    <mergeCell ref="B34:C34"/>
    <mergeCell ref="B18:C18"/>
    <mergeCell ref="B3:C3"/>
  </mergeCells>
  <phoneticPr fontId="0" type="noConversion"/>
  <printOptions horizontalCentered="1" verticalCentered="1"/>
  <pageMargins left="0.35" right="0.25" top="0.25" bottom="0.31" header="0.26" footer="0.31"/>
  <pageSetup scale="69" orientation="landscape" horizontalDpi="1200" verticalDpi="12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topLeftCell="A7" workbookViewId="0">
      <selection activeCell="B24" sqref="B24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4.42578125" style="1" customWidth="1"/>
    <col min="12" max="16384" width="9.140625" style="1"/>
  </cols>
  <sheetData>
    <row r="1" spans="1:10" x14ac:dyDescent="0.2">
      <c r="B1" s="351"/>
      <c r="C1" s="351"/>
      <c r="D1" s="351"/>
      <c r="E1" s="4"/>
      <c r="F1" s="5"/>
      <c r="G1" s="5"/>
      <c r="H1" s="6"/>
      <c r="I1" s="6"/>
      <c r="J1" s="6"/>
    </row>
    <row r="2" spans="1:10" ht="12.75" customHeight="1" x14ac:dyDescent="0.2">
      <c r="B2" s="49"/>
      <c r="C2" s="49"/>
      <c r="D2" s="10"/>
      <c r="E2" s="10"/>
      <c r="F2" s="10"/>
      <c r="G2" s="10"/>
      <c r="H2" s="5"/>
      <c r="I2" s="5"/>
      <c r="J2" s="6"/>
    </row>
    <row r="3" spans="1:10" ht="12.75" customHeight="1" thickBot="1" x14ac:dyDescent="0.25">
      <c r="B3" s="352" t="s">
        <v>16</v>
      </c>
      <c r="C3" s="352"/>
      <c r="D3" s="50">
        <f>IF(B78="","",B78)</f>
        <v>0</v>
      </c>
      <c r="E3" s="26"/>
      <c r="F3" s="10"/>
      <c r="G3" s="10"/>
      <c r="H3" s="5"/>
    </row>
    <row r="4" spans="1:10" ht="12.75" customHeight="1" x14ac:dyDescent="0.2">
      <c r="B4" s="45"/>
      <c r="C4" s="3"/>
      <c r="D4" s="3"/>
      <c r="E4" s="17"/>
      <c r="F4" s="5"/>
      <c r="G4" s="5"/>
      <c r="H4" s="5"/>
    </row>
    <row r="5" spans="1:10" ht="12.75" customHeight="1" x14ac:dyDescent="0.2">
      <c r="B5" s="30"/>
      <c r="C5" s="10"/>
      <c r="E5" s="11"/>
      <c r="F5" s="23"/>
      <c r="G5" s="23"/>
      <c r="H5" s="6"/>
    </row>
    <row r="6" spans="1:10" ht="12.75" customHeight="1" x14ac:dyDescent="0.2">
      <c r="B6" s="30"/>
      <c r="C6" s="10"/>
      <c r="D6" s="28" t="s">
        <v>8</v>
      </c>
      <c r="E6" s="11"/>
      <c r="F6" s="23"/>
      <c r="G6" s="23"/>
      <c r="H6" s="6"/>
    </row>
    <row r="7" spans="1:10" ht="12.75" customHeight="1" x14ac:dyDescent="0.2">
      <c r="B7" s="49"/>
      <c r="C7" s="49"/>
      <c r="D7" s="30"/>
      <c r="E7" s="11"/>
      <c r="F7" s="18"/>
      <c r="G7" s="18"/>
      <c r="H7" s="10"/>
    </row>
    <row r="8" spans="1:10" ht="12.75" customHeight="1" x14ac:dyDescent="0.2">
      <c r="B8" s="3"/>
      <c r="C8" s="41"/>
      <c r="D8" s="64" t="s">
        <v>34</v>
      </c>
      <c r="E8" s="11"/>
      <c r="F8" s="10"/>
      <c r="G8" s="10"/>
      <c r="H8" s="5"/>
    </row>
    <row r="9" spans="1:10" ht="12.75" customHeight="1" thickBot="1" x14ac:dyDescent="0.25">
      <c r="B9" s="10"/>
      <c r="C9" s="10"/>
      <c r="D9" s="29"/>
      <c r="E9" s="12"/>
      <c r="F9" s="7" t="str">
        <f>IF(OR(E3="",E14=""),"Winner Game 8",IF(E3-E14&gt;0,D3,D14))</f>
        <v>Winner Game 8</v>
      </c>
      <c r="G9" s="47"/>
    </row>
    <row r="10" spans="1:10" ht="12.75" customHeight="1" thickBot="1" x14ac:dyDescent="0.25">
      <c r="A10" s="63" t="s">
        <v>17</v>
      </c>
      <c r="B10" s="7">
        <f>IF(B85="","",B85)</f>
        <v>0</v>
      </c>
      <c r="C10" s="26"/>
      <c r="D10" s="30"/>
      <c r="E10" s="11"/>
      <c r="F10" s="10"/>
      <c r="G10" s="36"/>
    </row>
    <row r="11" spans="1:10" ht="12.75" customHeight="1" x14ac:dyDescent="0.2">
      <c r="B11" s="13"/>
      <c r="C11" s="17"/>
      <c r="D11" s="31"/>
      <c r="E11" s="16"/>
      <c r="F11" s="3"/>
      <c r="G11" s="12"/>
    </row>
    <row r="12" spans="1:10" ht="12.75" customHeight="1" x14ac:dyDescent="0.2">
      <c r="B12" s="28" t="s">
        <v>0</v>
      </c>
      <c r="C12" s="11"/>
      <c r="D12" s="30"/>
      <c r="E12" s="11"/>
      <c r="F12" s="10"/>
      <c r="G12" s="11"/>
      <c r="H12" s="30"/>
    </row>
    <row r="13" spans="1:10" ht="12.75" customHeight="1" thickBot="1" x14ac:dyDescent="0.25">
      <c r="B13" s="30"/>
      <c r="C13" s="11"/>
      <c r="D13" s="7"/>
      <c r="E13" s="19"/>
      <c r="F13" s="28" t="s">
        <v>11</v>
      </c>
      <c r="G13" s="11"/>
      <c r="H13" s="30"/>
    </row>
    <row r="14" spans="1:10" ht="12.75" customHeight="1" x14ac:dyDescent="0.2">
      <c r="B14" s="64" t="s">
        <v>99</v>
      </c>
      <c r="C14" s="12"/>
      <c r="D14" s="3" t="str">
        <f>IF(OR(C10="",C18=""),"Winner Game 1",IF(C10-C18&gt;0,B10,B18))</f>
        <v>Winner Game 1</v>
      </c>
      <c r="E14" s="25"/>
      <c r="F14" s="10"/>
      <c r="G14" s="11"/>
      <c r="H14" s="29"/>
    </row>
    <row r="15" spans="1:10" ht="12.75" customHeight="1" x14ac:dyDescent="0.2">
      <c r="B15" s="30"/>
      <c r="C15" s="11"/>
      <c r="D15" s="10"/>
      <c r="E15" s="10"/>
      <c r="F15" s="10"/>
      <c r="G15" s="11"/>
      <c r="H15" s="30"/>
    </row>
    <row r="16" spans="1:10" ht="12.75" customHeight="1" x14ac:dyDescent="0.2">
      <c r="B16" s="30"/>
      <c r="C16" s="11"/>
      <c r="D16" s="10"/>
      <c r="E16" s="10"/>
      <c r="F16" s="10"/>
      <c r="G16" s="11"/>
      <c r="H16" s="31"/>
    </row>
    <row r="17" spans="1:9" ht="12.75" customHeight="1" thickBot="1" x14ac:dyDescent="0.25">
      <c r="B17" s="7"/>
      <c r="C17" s="19"/>
      <c r="D17" s="10"/>
      <c r="E17" s="10"/>
      <c r="F17" s="3"/>
      <c r="G17" s="12"/>
      <c r="H17" s="3"/>
    </row>
    <row r="18" spans="1:9" ht="12.75" customHeight="1" thickBot="1" x14ac:dyDescent="0.25">
      <c r="A18" s="63" t="s">
        <v>18</v>
      </c>
      <c r="B18" s="20">
        <f>IF(B86="","",B86)</f>
        <v>0</v>
      </c>
      <c r="C18" s="27"/>
      <c r="D18" s="10"/>
      <c r="E18" s="10"/>
      <c r="F18" s="64" t="s">
        <v>34</v>
      </c>
      <c r="G18" s="12"/>
      <c r="H18" s="44" t="str">
        <f>IF(OR(G9="",G30=""),"Winner Game 11",IF(G9-G30&gt;0,F9,F30))</f>
        <v>Winner Game 11</v>
      </c>
      <c r="I18" s="58"/>
    </row>
    <row r="19" spans="1:9" ht="12.75" customHeight="1" x14ac:dyDescent="0.2">
      <c r="B19" s="10"/>
      <c r="C19" s="10"/>
      <c r="D19" s="3"/>
      <c r="E19" s="3"/>
      <c r="F19" s="3"/>
      <c r="G19" s="16"/>
      <c r="H19" s="13"/>
      <c r="I19" s="54"/>
    </row>
    <row r="20" spans="1:9" ht="12.75" customHeight="1" thickBot="1" x14ac:dyDescent="0.25">
      <c r="A20" s="63" t="s">
        <v>19</v>
      </c>
      <c r="B20" s="3">
        <f>IF(B81="","",B81)</f>
        <v>0</v>
      </c>
      <c r="C20" s="25"/>
      <c r="D20" s="3"/>
      <c r="E20" s="3"/>
      <c r="F20" s="2"/>
      <c r="G20" s="12"/>
      <c r="H20" s="2"/>
      <c r="I20" s="37"/>
    </row>
    <row r="21" spans="1:9" ht="12.75" customHeight="1" x14ac:dyDescent="0.2">
      <c r="B21" s="53"/>
      <c r="C21" s="54"/>
      <c r="D21" s="6"/>
      <c r="E21" s="6"/>
      <c r="F21" s="6"/>
      <c r="G21" s="34"/>
      <c r="H21" s="23"/>
      <c r="I21" s="37"/>
    </row>
    <row r="22" spans="1:9" ht="12.75" customHeight="1" x14ac:dyDescent="0.2">
      <c r="B22" s="28" t="s">
        <v>4</v>
      </c>
      <c r="C22" s="52"/>
      <c r="D22" s="10"/>
      <c r="E22" s="10"/>
      <c r="F22" s="10"/>
      <c r="G22" s="11"/>
      <c r="H22" s="10"/>
      <c r="I22" s="37"/>
    </row>
    <row r="23" spans="1:9" ht="12.75" customHeight="1" thickBot="1" x14ac:dyDescent="0.25">
      <c r="C23" s="11"/>
      <c r="D23" s="7" t="str">
        <f>IF(OR(C20="",C28=""),"Winner Game 5",IF(C20-C28&gt;0,B20,B28))</f>
        <v>Winner Game 5</v>
      </c>
      <c r="E23" s="26"/>
      <c r="F23" s="10"/>
      <c r="G23" s="11"/>
      <c r="H23" s="28" t="s">
        <v>12</v>
      </c>
      <c r="I23" s="37"/>
    </row>
    <row r="24" spans="1:9" ht="12.75" customHeight="1" x14ac:dyDescent="0.2">
      <c r="B24" s="64" t="s">
        <v>103</v>
      </c>
      <c r="C24" s="12"/>
      <c r="D24" s="13"/>
      <c r="E24" s="17"/>
      <c r="F24" s="5"/>
      <c r="G24" s="11"/>
      <c r="H24" s="10"/>
      <c r="I24" s="37"/>
    </row>
    <row r="25" spans="1:9" ht="12.75" customHeight="1" x14ac:dyDescent="0.2">
      <c r="B25" s="30"/>
      <c r="C25" s="11"/>
      <c r="E25" s="11"/>
      <c r="F25" s="23"/>
      <c r="G25" s="34"/>
      <c r="H25" s="23"/>
      <c r="I25" s="37"/>
    </row>
    <row r="26" spans="1:9" ht="12.75" customHeight="1" x14ac:dyDescent="0.2">
      <c r="B26" s="30"/>
      <c r="C26" s="11"/>
      <c r="D26" s="28" t="s">
        <v>14</v>
      </c>
      <c r="E26" s="11"/>
      <c r="F26" s="23"/>
      <c r="G26" s="34"/>
      <c r="H26" s="23"/>
      <c r="I26" s="37"/>
    </row>
    <row r="27" spans="1:9" ht="12.75" customHeight="1" thickBot="1" x14ac:dyDescent="0.25">
      <c r="B27" s="14"/>
      <c r="C27" s="15"/>
      <c r="D27" s="30"/>
      <c r="E27" s="11"/>
      <c r="F27" s="18"/>
      <c r="G27" s="16"/>
      <c r="H27" s="10"/>
      <c r="I27" s="37"/>
    </row>
    <row r="28" spans="1:9" ht="12.75" customHeight="1" x14ac:dyDescent="0.2">
      <c r="A28" s="63" t="s">
        <v>20</v>
      </c>
      <c r="B28" s="20">
        <f>IF(B90="","",B90)</f>
        <v>0</v>
      </c>
      <c r="C28" s="25"/>
      <c r="D28" s="64" t="s">
        <v>34</v>
      </c>
      <c r="E28" s="11"/>
      <c r="F28" s="10"/>
      <c r="G28" s="11"/>
      <c r="H28" s="10"/>
      <c r="I28" s="37"/>
    </row>
    <row r="29" spans="1:9" ht="12.75" customHeight="1" thickBot="1" x14ac:dyDescent="0.25">
      <c r="B29" s="10"/>
      <c r="C29" s="10"/>
      <c r="D29" s="29"/>
      <c r="E29" s="12"/>
      <c r="F29" s="24"/>
      <c r="G29" s="38"/>
      <c r="H29" s="3"/>
      <c r="I29" s="37"/>
    </row>
    <row r="30" spans="1:9" ht="12.75" customHeight="1" thickBot="1" x14ac:dyDescent="0.25">
      <c r="A30" s="63" t="s">
        <v>21</v>
      </c>
      <c r="B30" s="7">
        <f>IF(B82="","",B82)</f>
        <v>0</v>
      </c>
      <c r="C30" s="26"/>
      <c r="D30" s="30"/>
      <c r="E30" s="11"/>
      <c r="F30" s="51" t="str">
        <f>IF(OR(E23="",E34=""),"Winner Game 9",IF(E23-E34&gt;0,D23,D34))</f>
        <v>Winner Game 9</v>
      </c>
      <c r="G30" s="48"/>
      <c r="H30" s="3"/>
      <c r="I30" s="37"/>
    </row>
    <row r="31" spans="1:9" ht="12.75" customHeight="1" x14ac:dyDescent="0.2">
      <c r="B31" s="13"/>
      <c r="C31" s="17"/>
      <c r="D31" s="31"/>
      <c r="E31" s="16"/>
      <c r="F31" s="3"/>
      <c r="G31" s="3"/>
      <c r="H31" s="28"/>
      <c r="I31" s="37"/>
    </row>
    <row r="32" spans="1:9" ht="12.75" customHeight="1" x14ac:dyDescent="0.2">
      <c r="B32" s="28" t="s">
        <v>2</v>
      </c>
      <c r="C32" s="11"/>
      <c r="D32" s="30"/>
      <c r="E32" s="11"/>
      <c r="F32" s="10"/>
      <c r="G32" s="10"/>
      <c r="H32" s="30"/>
      <c r="I32" s="37"/>
    </row>
    <row r="33" spans="1:11" ht="12.75" customHeight="1" thickBot="1" x14ac:dyDescent="0.25">
      <c r="B33" s="30"/>
      <c r="C33" s="11"/>
      <c r="D33" s="7"/>
      <c r="E33" s="19"/>
      <c r="F33" s="10"/>
      <c r="G33" s="10"/>
      <c r="H33" s="64" t="s">
        <v>34</v>
      </c>
      <c r="I33" s="37"/>
      <c r="J33" s="44" t="str">
        <f>IF(OR(I18="",I52=""),"Champion",IF(I18-I52&gt;0,H18,H52))</f>
        <v>Champion</v>
      </c>
      <c r="K33" s="42"/>
    </row>
    <row r="34" spans="1:11" ht="12.75" customHeight="1" x14ac:dyDescent="0.2">
      <c r="B34" s="64" t="s">
        <v>102</v>
      </c>
      <c r="C34" s="12"/>
      <c r="D34" s="3" t="str">
        <f>IF(OR(C30="",C38=""),"Winner Game 4",IF(C30-C38&gt;0,B30,B38))</f>
        <v>Winner Game 4</v>
      </c>
      <c r="E34" s="25"/>
      <c r="F34" s="10"/>
      <c r="G34" s="10"/>
      <c r="H34" s="45"/>
      <c r="I34" s="37"/>
    </row>
    <row r="35" spans="1:11" ht="12.75" customHeight="1" x14ac:dyDescent="0.2">
      <c r="B35" s="30"/>
      <c r="C35" s="11"/>
      <c r="D35" s="10"/>
      <c r="E35" s="10"/>
      <c r="F35" s="10"/>
      <c r="G35" s="10"/>
      <c r="H35" s="30"/>
      <c r="I35" s="37"/>
    </row>
    <row r="36" spans="1:11" ht="12.75" customHeight="1" x14ac:dyDescent="0.2">
      <c r="B36" s="30"/>
      <c r="C36" s="11"/>
      <c r="D36" s="10"/>
      <c r="E36" s="10"/>
      <c r="F36" s="10"/>
      <c r="G36" s="10"/>
      <c r="H36" s="31"/>
      <c r="I36" s="37"/>
    </row>
    <row r="37" spans="1:11" ht="12.75" customHeight="1" thickBot="1" x14ac:dyDescent="0.25">
      <c r="B37" s="7"/>
      <c r="C37" s="19"/>
      <c r="D37" s="10"/>
      <c r="E37" s="10"/>
      <c r="F37" s="3"/>
      <c r="G37" s="3"/>
      <c r="H37" s="3"/>
      <c r="I37" s="37"/>
    </row>
    <row r="38" spans="1:11" ht="12.75" customHeight="1" x14ac:dyDescent="0.2">
      <c r="A38" s="63" t="s">
        <v>22</v>
      </c>
      <c r="B38" s="20">
        <f>IF(B89="","",B89)</f>
        <v>0</v>
      </c>
      <c r="C38" s="27"/>
      <c r="D38" s="10"/>
      <c r="E38" s="10"/>
      <c r="F38" s="3"/>
      <c r="G38" s="3"/>
      <c r="H38" s="10"/>
      <c r="I38" s="37"/>
    </row>
    <row r="39" spans="1:11" x14ac:dyDescent="0.2">
      <c r="H39" s="2"/>
      <c r="I39" s="37"/>
    </row>
    <row r="40" spans="1:11" ht="12.75" customHeight="1" thickBot="1" x14ac:dyDescent="0.25">
      <c r="B40" s="352" t="s">
        <v>23</v>
      </c>
      <c r="C40" s="352"/>
      <c r="D40" s="7">
        <f>IF(B79="","",B79)</f>
        <v>0</v>
      </c>
      <c r="E40" s="25"/>
      <c r="F40" s="5"/>
      <c r="G40" s="5"/>
      <c r="H40" s="23"/>
      <c r="I40" s="37"/>
    </row>
    <row r="41" spans="1:11" ht="12.75" customHeight="1" x14ac:dyDescent="0.2">
      <c r="B41" s="18"/>
      <c r="C41" s="18"/>
      <c r="D41" s="32"/>
      <c r="E41" s="33"/>
      <c r="F41" s="5"/>
      <c r="G41" s="5"/>
      <c r="H41" s="23"/>
      <c r="I41" s="37"/>
    </row>
    <row r="42" spans="1:11" ht="12.75" customHeight="1" x14ac:dyDescent="0.2">
      <c r="B42" s="4"/>
      <c r="C42" s="4"/>
      <c r="E42" s="16"/>
      <c r="F42" s="5"/>
      <c r="G42" s="5"/>
      <c r="H42" s="23"/>
      <c r="I42" s="37"/>
    </row>
    <row r="43" spans="1:11" ht="12.75" customHeight="1" x14ac:dyDescent="0.2">
      <c r="B43" s="4"/>
      <c r="C43" s="4"/>
      <c r="D43" s="28" t="s">
        <v>6</v>
      </c>
      <c r="E43" s="16"/>
      <c r="F43" s="5"/>
      <c r="G43" s="5"/>
      <c r="H43" s="23"/>
      <c r="I43" s="37"/>
    </row>
    <row r="44" spans="1:11" ht="12.75" customHeight="1" thickBot="1" x14ac:dyDescent="0.25">
      <c r="B44" s="4"/>
      <c r="C44" s="4"/>
      <c r="D44" s="4"/>
      <c r="E44" s="16"/>
      <c r="F44" s="7" t="str">
        <f>IF(OR(E40="",E49=""),"Winner Game 7",IF(E40-E49&gt;0,D40,D49))</f>
        <v>Winner Game 7</v>
      </c>
      <c r="G44" s="25"/>
      <c r="H44" s="3"/>
      <c r="I44" s="37"/>
    </row>
    <row r="45" spans="1:11" ht="12.75" customHeight="1" thickBot="1" x14ac:dyDescent="0.25">
      <c r="A45" s="63" t="s">
        <v>24</v>
      </c>
      <c r="B45" s="3">
        <f>IF(B84="","",B84)</f>
        <v>0</v>
      </c>
      <c r="C45" s="25"/>
      <c r="D45" s="64" t="s">
        <v>34</v>
      </c>
      <c r="E45" s="34"/>
      <c r="F45" s="10"/>
      <c r="G45" s="36"/>
      <c r="H45" s="3"/>
      <c r="I45" s="37"/>
    </row>
    <row r="46" spans="1:11" ht="12.75" customHeight="1" x14ac:dyDescent="0.2">
      <c r="B46" s="53"/>
      <c r="C46" s="54"/>
      <c r="D46" s="6"/>
      <c r="E46" s="34"/>
      <c r="G46" s="12"/>
      <c r="H46" s="2"/>
      <c r="I46" s="37"/>
    </row>
    <row r="47" spans="1:11" ht="12.75" customHeight="1" x14ac:dyDescent="0.2">
      <c r="B47" s="28" t="s">
        <v>1</v>
      </c>
      <c r="C47" s="52"/>
      <c r="D47" s="10"/>
      <c r="E47" s="11"/>
      <c r="F47" s="10"/>
      <c r="G47" s="11"/>
      <c r="H47" s="30"/>
      <c r="I47" s="37"/>
    </row>
    <row r="48" spans="1:11" x14ac:dyDescent="0.2">
      <c r="C48" s="11"/>
      <c r="E48" s="37"/>
      <c r="F48" s="28" t="s">
        <v>10</v>
      </c>
      <c r="G48" s="11"/>
      <c r="H48" s="10"/>
      <c r="I48" s="37"/>
    </row>
    <row r="49" spans="1:9" ht="13.5" thickBot="1" x14ac:dyDescent="0.25">
      <c r="B49" s="64" t="s">
        <v>100</v>
      </c>
      <c r="C49" s="12"/>
      <c r="D49" s="7" t="str">
        <f>IF(OR(C45="",C53=""),"Winner Game 2",IF(C45-C53&gt;0,B45,B53))</f>
        <v>Winner Game 2</v>
      </c>
      <c r="E49" s="35"/>
      <c r="F49" s="5"/>
      <c r="G49" s="11"/>
      <c r="H49" s="2"/>
      <c r="I49" s="37"/>
    </row>
    <row r="50" spans="1:9" x14ac:dyDescent="0.2">
      <c r="B50" s="30"/>
      <c r="C50" s="11"/>
      <c r="D50" s="13"/>
      <c r="E50" s="13"/>
      <c r="F50" s="23"/>
      <c r="G50" s="34"/>
      <c r="H50" s="23"/>
      <c r="I50" s="37"/>
    </row>
    <row r="51" spans="1:9" ht="13.5" thickBot="1" x14ac:dyDescent="0.25">
      <c r="B51" s="30"/>
      <c r="C51" s="11"/>
      <c r="D51" s="30"/>
      <c r="E51" s="10"/>
      <c r="F51" s="64" t="s">
        <v>34</v>
      </c>
      <c r="G51" s="34"/>
      <c r="H51" s="44"/>
      <c r="I51" s="57"/>
    </row>
    <row r="52" spans="1:9" ht="13.5" thickBot="1" x14ac:dyDescent="0.25">
      <c r="B52" s="14"/>
      <c r="C52" s="15"/>
      <c r="D52" s="30"/>
      <c r="E52" s="10"/>
      <c r="F52" s="18"/>
      <c r="G52" s="16"/>
      <c r="H52" s="51" t="str">
        <f>IF(OR(G44="",G59=""),"Winner Game 10",IF(G44-G59&gt;0,F44,F59))</f>
        <v>Winner Game 10</v>
      </c>
      <c r="I52" s="58"/>
    </row>
    <row r="53" spans="1:9" x14ac:dyDescent="0.2">
      <c r="A53" s="63" t="s">
        <v>25</v>
      </c>
      <c r="B53" s="3">
        <f>IF(B87="","",B87)</f>
        <v>0</v>
      </c>
      <c r="C53" s="25"/>
      <c r="D53" s="30"/>
      <c r="E53" s="10"/>
      <c r="F53" s="10"/>
      <c r="G53" s="11"/>
      <c r="H53" s="28"/>
    </row>
    <row r="54" spans="1:9" x14ac:dyDescent="0.2">
      <c r="B54" s="10"/>
      <c r="C54" s="10"/>
      <c r="D54" s="29"/>
      <c r="E54" s="3"/>
      <c r="F54" s="2"/>
      <c r="G54" s="37"/>
    </row>
    <row r="55" spans="1:9" ht="13.5" thickBot="1" x14ac:dyDescent="0.25">
      <c r="B55" s="352" t="s">
        <v>26</v>
      </c>
      <c r="C55" s="352"/>
      <c r="D55" s="7">
        <f>IF(B80="","",B80)</f>
        <v>0</v>
      </c>
      <c r="E55" s="25"/>
      <c r="F55" s="5"/>
      <c r="G55" s="11"/>
      <c r="H55" s="6"/>
    </row>
    <row r="56" spans="1:9" x14ac:dyDescent="0.2">
      <c r="B56" s="18"/>
      <c r="C56" s="18"/>
      <c r="D56" s="32"/>
      <c r="E56" s="33"/>
      <c r="F56" s="5"/>
      <c r="G56" s="11"/>
      <c r="H56" s="6"/>
    </row>
    <row r="57" spans="1:9" x14ac:dyDescent="0.2">
      <c r="B57" s="4"/>
      <c r="C57" s="4"/>
      <c r="E57" s="16"/>
      <c r="F57" s="5"/>
      <c r="G57" s="11"/>
      <c r="H57" s="6"/>
    </row>
    <row r="58" spans="1:9" x14ac:dyDescent="0.2">
      <c r="B58" s="4"/>
      <c r="C58" s="4"/>
      <c r="D58" s="28" t="s">
        <v>5</v>
      </c>
      <c r="E58" s="16"/>
      <c r="F58" s="5"/>
      <c r="G58" s="11"/>
      <c r="H58" s="6"/>
    </row>
    <row r="59" spans="1:9" ht="13.5" thickBot="1" x14ac:dyDescent="0.25">
      <c r="B59" s="4"/>
      <c r="C59" s="4"/>
      <c r="D59" s="4"/>
      <c r="E59" s="16"/>
      <c r="F59" s="44" t="str">
        <f>IF(OR(E55="",E64=""),"Winner Game 6",IF(E55-E64&gt;0,D55,D64))</f>
        <v>Winner Game 6</v>
      </c>
      <c r="G59" s="35"/>
      <c r="H59" s="3"/>
    </row>
    <row r="60" spans="1:9" x14ac:dyDescent="0.2">
      <c r="B60" s="5"/>
      <c r="C60" s="5"/>
      <c r="D60" s="64" t="s">
        <v>34</v>
      </c>
      <c r="E60" s="34"/>
      <c r="F60" s="10"/>
      <c r="G60" s="10"/>
      <c r="H60" s="3"/>
    </row>
    <row r="61" spans="1:9" ht="13.5" thickBot="1" x14ac:dyDescent="0.25">
      <c r="A61" s="63" t="s">
        <v>28</v>
      </c>
      <c r="B61" s="7">
        <f>IF(B83="","",B83)</f>
        <v>0</v>
      </c>
      <c r="C61" s="25"/>
      <c r="D61" s="6"/>
      <c r="E61" s="34"/>
      <c r="F61" s="28"/>
      <c r="G61" s="3"/>
      <c r="H61" s="2"/>
    </row>
    <row r="62" spans="1:9" x14ac:dyDescent="0.2">
      <c r="B62" s="8"/>
      <c r="C62" s="9"/>
      <c r="D62" s="10"/>
      <c r="E62" s="11"/>
      <c r="F62" s="10"/>
      <c r="G62" s="10"/>
      <c r="H62" s="30"/>
    </row>
    <row r="63" spans="1:9" x14ac:dyDescent="0.2">
      <c r="B63" s="28" t="s">
        <v>3</v>
      </c>
      <c r="C63" s="11"/>
      <c r="E63" s="37"/>
      <c r="F63" s="10"/>
      <c r="G63" s="10"/>
      <c r="H63" s="10"/>
    </row>
    <row r="64" spans="1:9" ht="13.5" thickBot="1" x14ac:dyDescent="0.25">
      <c r="B64" s="29"/>
      <c r="C64" s="12"/>
      <c r="D64" s="7" t="str">
        <f>IF(OR(C61="",C68=""),"Winner Game 3",IF(C61-C68&gt;0,B61,B68))</f>
        <v>Winner Game 3</v>
      </c>
      <c r="E64" s="35"/>
      <c r="F64" s="5"/>
      <c r="G64" s="10"/>
      <c r="H64" s="3"/>
    </row>
    <row r="65" spans="1:8" x14ac:dyDescent="0.2">
      <c r="B65" s="64" t="s">
        <v>101</v>
      </c>
      <c r="C65" s="11"/>
      <c r="D65" s="13"/>
      <c r="E65" s="13"/>
      <c r="F65" s="23"/>
      <c r="G65" s="23"/>
      <c r="H65" s="23"/>
    </row>
    <row r="66" spans="1:8" x14ac:dyDescent="0.2">
      <c r="B66" s="30"/>
      <c r="C66" s="11"/>
      <c r="D66" s="30"/>
      <c r="E66" s="10"/>
      <c r="F66" s="23"/>
      <c r="G66" s="23"/>
      <c r="H66" s="23"/>
    </row>
    <row r="67" spans="1:8" ht="13.5" thickBot="1" x14ac:dyDescent="0.25">
      <c r="C67" s="15"/>
      <c r="D67" s="30"/>
      <c r="E67" s="10"/>
      <c r="F67" s="18"/>
      <c r="G67" s="18"/>
      <c r="H67" s="10"/>
    </row>
    <row r="68" spans="1:8" x14ac:dyDescent="0.2">
      <c r="A68" s="63" t="s">
        <v>15</v>
      </c>
      <c r="B68" s="13">
        <f>IF(B88="","",B88)</f>
        <v>0</v>
      </c>
      <c r="C68" s="25"/>
      <c r="D68" s="30"/>
      <c r="E68" s="10"/>
      <c r="F68" s="10"/>
      <c r="G68" s="10"/>
      <c r="H68" s="10"/>
    </row>
    <row r="77" spans="1:8" ht="13.5" hidden="1" thickBot="1" x14ac:dyDescent="0.25">
      <c r="B77" s="21" t="s">
        <v>7</v>
      </c>
    </row>
    <row r="78" spans="1:8" ht="13.5" hidden="1" thickBot="1" x14ac:dyDescent="0.25">
      <c r="B78" s="21">
        <f>'Seed Games'!A2</f>
        <v>0</v>
      </c>
    </row>
    <row r="79" spans="1:8" ht="13.5" hidden="1" thickBot="1" x14ac:dyDescent="0.25">
      <c r="B79" s="21">
        <f>'Seed Games'!A3</f>
        <v>0</v>
      </c>
    </row>
    <row r="80" spans="1:8" ht="13.5" hidden="1" thickBot="1" x14ac:dyDescent="0.25">
      <c r="B80" s="21">
        <f>'Seed Games'!A4</f>
        <v>0</v>
      </c>
    </row>
    <row r="81" spans="2:2" ht="13.5" hidden="1" thickBot="1" x14ac:dyDescent="0.25">
      <c r="B81" s="21">
        <f>'Seed Games'!A5</f>
        <v>0</v>
      </c>
    </row>
    <row r="82" spans="2:2" ht="13.5" hidden="1" thickBot="1" x14ac:dyDescent="0.25">
      <c r="B82" s="21">
        <f>'Seed Games'!A6</f>
        <v>0</v>
      </c>
    </row>
    <row r="83" spans="2:2" ht="13.5" hidden="1" thickBot="1" x14ac:dyDescent="0.25">
      <c r="B83" s="21">
        <f>'Seed Games'!A7</f>
        <v>0</v>
      </c>
    </row>
    <row r="84" spans="2:2" ht="13.5" hidden="1" thickBot="1" x14ac:dyDescent="0.25">
      <c r="B84" s="21">
        <f>'Seed Games'!A8</f>
        <v>0</v>
      </c>
    </row>
    <row r="85" spans="2:2" ht="13.5" hidden="1" thickBot="1" x14ac:dyDescent="0.25">
      <c r="B85" s="21">
        <f>'Seed Games'!A9</f>
        <v>0</v>
      </c>
    </row>
    <row r="86" spans="2:2" ht="13.5" hidden="1" thickBot="1" x14ac:dyDescent="0.25">
      <c r="B86" s="21">
        <f>'Seed Games'!A10</f>
        <v>0</v>
      </c>
    </row>
    <row r="87" spans="2:2" ht="13.5" hidden="1" thickBot="1" x14ac:dyDescent="0.25">
      <c r="B87" s="21">
        <f>'Seed Games'!A11</f>
        <v>0</v>
      </c>
    </row>
    <row r="88" spans="2:2" ht="13.5" hidden="1" thickBot="1" x14ac:dyDescent="0.25">
      <c r="B88" s="21">
        <f>'Seed Games'!A12</f>
        <v>0</v>
      </c>
    </row>
    <row r="89" spans="2:2" ht="13.5" hidden="1" thickBot="1" x14ac:dyDescent="0.25">
      <c r="B89" s="21">
        <f>'Seed Games'!A13</f>
        <v>0</v>
      </c>
    </row>
    <row r="90" spans="2:2" ht="13.5" hidden="1" thickBot="1" x14ac:dyDescent="0.25">
      <c r="B90" s="21">
        <f>'Seed Games'!A14</f>
        <v>0</v>
      </c>
    </row>
  </sheetData>
  <mergeCells count="4">
    <mergeCell ref="B1:D1"/>
    <mergeCell ref="B55:C55"/>
    <mergeCell ref="B40:C40"/>
    <mergeCell ref="B3:C3"/>
  </mergeCells>
  <phoneticPr fontId="0" type="noConversion"/>
  <printOptions horizontalCentered="1" verticalCentered="1"/>
  <pageMargins left="0.35" right="0.35" top="0.35" bottom="0.35" header="0.35" footer="0.35"/>
  <pageSetup scale="61" orientation="landscape" horizontalDpi="1200" verticalDpi="12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7"/>
  <sheetViews>
    <sheetView topLeftCell="A4" workbookViewId="0">
      <selection activeCell="K1" sqref="A1:K76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4.42578125" style="1" customWidth="1"/>
    <col min="12" max="16384" width="9.140625" style="1"/>
  </cols>
  <sheetData>
    <row r="1" spans="1:10" x14ac:dyDescent="0.2">
      <c r="B1" s="351"/>
      <c r="C1" s="351"/>
      <c r="D1" s="351"/>
      <c r="E1" s="4"/>
      <c r="F1" s="5"/>
      <c r="G1" s="5"/>
      <c r="H1" s="6"/>
      <c r="I1" s="6"/>
      <c r="J1" s="6"/>
    </row>
    <row r="2" spans="1:10" ht="12.75" customHeight="1" x14ac:dyDescent="0.2">
      <c r="B2" s="49"/>
      <c r="C2" s="49"/>
      <c r="D2" s="10"/>
      <c r="E2" s="10"/>
      <c r="F2" s="10"/>
      <c r="G2" s="10"/>
      <c r="H2" s="5"/>
      <c r="I2" s="5"/>
      <c r="J2" s="6"/>
    </row>
    <row r="3" spans="1:10" ht="12.75" customHeight="1" thickBot="1" x14ac:dyDescent="0.25">
      <c r="B3" s="352" t="s">
        <v>16</v>
      </c>
      <c r="C3" s="352"/>
      <c r="D3" s="50">
        <f>IF(B84="","",B84)</f>
        <v>0</v>
      </c>
      <c r="E3" s="26"/>
      <c r="F3" s="10"/>
      <c r="G3" s="10"/>
      <c r="H3" s="5"/>
    </row>
    <row r="4" spans="1:10" ht="12.75" customHeight="1" x14ac:dyDescent="0.2">
      <c r="B4" s="45"/>
      <c r="C4" s="3"/>
      <c r="D4" s="3"/>
      <c r="E4" s="17"/>
      <c r="F4" s="5"/>
      <c r="G4" s="5"/>
      <c r="H4" s="5"/>
    </row>
    <row r="5" spans="1:10" ht="12.75" customHeight="1" x14ac:dyDescent="0.2">
      <c r="B5" s="30"/>
      <c r="C5" s="10"/>
      <c r="E5" s="11"/>
      <c r="F5" s="23"/>
      <c r="G5" s="23"/>
      <c r="H5" s="6"/>
    </row>
    <row r="6" spans="1:10" ht="12.75" customHeight="1" x14ac:dyDescent="0.2">
      <c r="B6" s="30"/>
      <c r="C6" s="10"/>
      <c r="D6" s="28" t="s">
        <v>8</v>
      </c>
      <c r="E6" s="11"/>
      <c r="F6" s="23"/>
      <c r="G6" s="23"/>
      <c r="H6" s="6"/>
    </row>
    <row r="7" spans="1:10" ht="12.75" customHeight="1" x14ac:dyDescent="0.2">
      <c r="B7" s="49"/>
      <c r="C7" s="49"/>
      <c r="D7" s="30"/>
      <c r="E7" s="11"/>
      <c r="F7" s="18"/>
      <c r="G7" s="18"/>
      <c r="H7" s="10"/>
    </row>
    <row r="8" spans="1:10" ht="12.75" customHeight="1" x14ac:dyDescent="0.2">
      <c r="B8" s="3"/>
      <c r="C8" s="41"/>
      <c r="D8" s="64" t="s">
        <v>34</v>
      </c>
      <c r="E8" s="11"/>
      <c r="F8" s="10"/>
      <c r="G8" s="10"/>
      <c r="H8" s="5"/>
    </row>
    <row r="9" spans="1:10" ht="12.75" customHeight="1" thickBot="1" x14ac:dyDescent="0.25">
      <c r="B9" s="10"/>
      <c r="C9" s="10"/>
      <c r="D9" s="29"/>
      <c r="E9" s="12"/>
      <c r="F9" s="7" t="str">
        <f>IF(OR(E3="",E14=""),"Winner Game 8",IF(E3-E14&gt;0,D3,D14))</f>
        <v>Winner Game 8</v>
      </c>
      <c r="G9" s="47"/>
    </row>
    <row r="10" spans="1:10" ht="12.75" customHeight="1" thickBot="1" x14ac:dyDescent="0.25">
      <c r="A10" s="63" t="s">
        <v>17</v>
      </c>
      <c r="B10" s="7">
        <f>IF(B91="","",B91)</f>
        <v>0</v>
      </c>
      <c r="C10" s="26"/>
      <c r="D10" s="30"/>
      <c r="E10" s="11"/>
      <c r="F10" s="10"/>
      <c r="G10" s="36"/>
    </row>
    <row r="11" spans="1:10" ht="12.75" customHeight="1" x14ac:dyDescent="0.2">
      <c r="B11" s="13"/>
      <c r="C11" s="17"/>
      <c r="D11" s="31"/>
      <c r="E11" s="16"/>
      <c r="F11" s="3"/>
      <c r="G11" s="12"/>
    </row>
    <row r="12" spans="1:10" ht="12.75" customHeight="1" x14ac:dyDescent="0.2">
      <c r="B12" s="28" t="s">
        <v>0</v>
      </c>
      <c r="C12" s="11"/>
      <c r="D12" s="30"/>
      <c r="E12" s="11"/>
      <c r="F12" s="10"/>
      <c r="G12" s="11"/>
      <c r="H12" s="30"/>
    </row>
    <row r="13" spans="1:10" ht="12.75" customHeight="1" thickBot="1" x14ac:dyDescent="0.25">
      <c r="B13" s="30"/>
      <c r="C13" s="11"/>
      <c r="D13" s="7"/>
      <c r="E13" s="19"/>
      <c r="F13" s="28" t="s">
        <v>11</v>
      </c>
      <c r="G13" s="11"/>
      <c r="H13" s="30"/>
    </row>
    <row r="14" spans="1:10" ht="12.75" customHeight="1" x14ac:dyDescent="0.2">
      <c r="B14" s="64" t="s">
        <v>34</v>
      </c>
      <c r="C14" s="12"/>
      <c r="D14" s="3" t="str">
        <f>IF(OR(C10="",C18=""),"Winner Game 1",IF(C10-C18&gt;0,B10,B18))</f>
        <v>Winner Game 1</v>
      </c>
      <c r="E14" s="25"/>
      <c r="F14" s="10"/>
      <c r="G14" s="11"/>
      <c r="H14" s="29"/>
    </row>
    <row r="15" spans="1:10" ht="12.75" customHeight="1" x14ac:dyDescent="0.2">
      <c r="B15" s="30"/>
      <c r="C15" s="11"/>
      <c r="D15" s="10"/>
      <c r="E15" s="10"/>
      <c r="F15" s="10"/>
      <c r="G15" s="11"/>
      <c r="H15" s="30"/>
    </row>
    <row r="16" spans="1:10" ht="12.75" customHeight="1" x14ac:dyDescent="0.2">
      <c r="B16" s="30"/>
      <c r="C16" s="11"/>
      <c r="D16" s="10"/>
      <c r="E16" s="10"/>
      <c r="F16" s="10"/>
      <c r="G16" s="11"/>
      <c r="H16" s="31"/>
    </row>
    <row r="17" spans="1:9" ht="12.75" customHeight="1" thickBot="1" x14ac:dyDescent="0.25">
      <c r="B17" s="7"/>
      <c r="C17" s="19"/>
      <c r="D17" s="10"/>
      <c r="E17" s="10"/>
      <c r="F17" s="3"/>
      <c r="G17" s="12"/>
      <c r="H17" s="3"/>
    </row>
    <row r="18" spans="1:9" ht="12.75" customHeight="1" thickBot="1" x14ac:dyDescent="0.25">
      <c r="A18" s="63" t="s">
        <v>18</v>
      </c>
      <c r="B18" s="20">
        <f>IF(B92="","",B92)</f>
        <v>0</v>
      </c>
      <c r="C18" s="27"/>
      <c r="D18" s="10"/>
      <c r="E18" s="10"/>
      <c r="F18" s="64" t="s">
        <v>34</v>
      </c>
      <c r="G18" s="12"/>
      <c r="H18" s="44" t="str">
        <f>IF(OR(G9="",G30=""),"Winner Game 11",IF(G9-G30&gt;0,F9,F30))</f>
        <v>Winner Game 11</v>
      </c>
      <c r="I18" s="62"/>
    </row>
    <row r="19" spans="1:9" ht="12.75" customHeight="1" x14ac:dyDescent="0.2">
      <c r="B19" s="10"/>
      <c r="C19" s="10"/>
      <c r="D19" s="3"/>
      <c r="E19" s="3"/>
      <c r="F19" s="3"/>
      <c r="G19" s="16"/>
      <c r="H19" s="3"/>
      <c r="I19" s="37"/>
    </row>
    <row r="20" spans="1:9" ht="12.75" customHeight="1" thickBot="1" x14ac:dyDescent="0.25">
      <c r="A20" s="63" t="s">
        <v>19</v>
      </c>
      <c r="B20" s="3">
        <f>IF(B87="","",B87)</f>
        <v>0</v>
      </c>
      <c r="C20" s="25"/>
      <c r="D20" s="3"/>
      <c r="E20" s="3"/>
      <c r="F20" s="2"/>
      <c r="G20" s="12"/>
      <c r="I20" s="37"/>
    </row>
    <row r="21" spans="1:9" ht="12.75" customHeight="1" x14ac:dyDescent="0.2">
      <c r="B21" s="53"/>
      <c r="C21" s="54"/>
      <c r="D21" s="6"/>
      <c r="E21" s="6"/>
      <c r="F21" s="6"/>
      <c r="G21" s="34"/>
      <c r="H21" s="6"/>
      <c r="I21" s="37"/>
    </row>
    <row r="22" spans="1:9" ht="12.75" customHeight="1" x14ac:dyDescent="0.2">
      <c r="B22" s="28" t="s">
        <v>4</v>
      </c>
      <c r="C22" s="52"/>
      <c r="D22" s="10"/>
      <c r="E22" s="10"/>
      <c r="F22" s="10"/>
      <c r="G22" s="11"/>
      <c r="H22" s="5"/>
      <c r="I22" s="37"/>
    </row>
    <row r="23" spans="1:9" ht="12.75" customHeight="1" thickBot="1" x14ac:dyDescent="0.25">
      <c r="C23" s="11"/>
      <c r="D23" s="7" t="str">
        <f>IF(OR(C20="",C28=""),"Winner Game 5",IF(C20-C28&gt;0,B20,B28))</f>
        <v>Winner Game 5</v>
      </c>
      <c r="E23" s="26"/>
      <c r="F23" s="10"/>
      <c r="G23" s="11"/>
      <c r="H23" s="28" t="s">
        <v>13</v>
      </c>
      <c r="I23" s="37"/>
    </row>
    <row r="24" spans="1:9" ht="12.75" customHeight="1" x14ac:dyDescent="0.2">
      <c r="B24" s="64" t="s">
        <v>34</v>
      </c>
      <c r="C24" s="12"/>
      <c r="D24" s="13"/>
      <c r="E24" s="17"/>
      <c r="F24" s="5"/>
      <c r="G24" s="11"/>
      <c r="H24" s="5"/>
      <c r="I24" s="37"/>
    </row>
    <row r="25" spans="1:9" ht="12.75" customHeight="1" x14ac:dyDescent="0.2">
      <c r="B25" s="30"/>
      <c r="C25" s="11"/>
      <c r="E25" s="11"/>
      <c r="F25" s="23"/>
      <c r="G25" s="34"/>
      <c r="H25" s="6"/>
      <c r="I25" s="37"/>
    </row>
    <row r="26" spans="1:9" ht="12.75" customHeight="1" x14ac:dyDescent="0.2">
      <c r="B26" s="30"/>
      <c r="C26" s="11"/>
      <c r="D26" s="28" t="s">
        <v>9</v>
      </c>
      <c r="E26" s="11"/>
      <c r="F26" s="23"/>
      <c r="G26" s="34"/>
      <c r="H26" s="6"/>
      <c r="I26" s="37"/>
    </row>
    <row r="27" spans="1:9" ht="12.75" customHeight="1" thickBot="1" x14ac:dyDescent="0.25">
      <c r="B27" s="14"/>
      <c r="C27" s="15"/>
      <c r="D27" s="30"/>
      <c r="E27" s="11"/>
      <c r="F27" s="18"/>
      <c r="G27" s="16"/>
      <c r="H27" s="10"/>
      <c r="I27" s="37"/>
    </row>
    <row r="28" spans="1:9" ht="12.75" customHeight="1" x14ac:dyDescent="0.2">
      <c r="A28" s="63" t="s">
        <v>20</v>
      </c>
      <c r="B28" s="3">
        <f>IF(B96="","",B96)</f>
        <v>0</v>
      </c>
      <c r="C28" s="25"/>
      <c r="D28" s="64" t="s">
        <v>34</v>
      </c>
      <c r="E28" s="11"/>
      <c r="F28" s="10"/>
      <c r="G28" s="11"/>
      <c r="H28" s="10"/>
      <c r="I28" s="37"/>
    </row>
    <row r="29" spans="1:9" ht="12.75" customHeight="1" thickBot="1" x14ac:dyDescent="0.25">
      <c r="B29" s="10"/>
      <c r="C29" s="10"/>
      <c r="D29" s="29"/>
      <c r="E29" s="12"/>
      <c r="F29" s="24"/>
      <c r="G29" s="38"/>
      <c r="H29" s="3"/>
      <c r="I29" s="37"/>
    </row>
    <row r="30" spans="1:9" ht="12.75" customHeight="1" thickBot="1" x14ac:dyDescent="0.25">
      <c r="A30" s="63" t="s">
        <v>21</v>
      </c>
      <c r="B30" s="7">
        <f>IF(B88="","",B88)</f>
        <v>0</v>
      </c>
      <c r="C30" s="26"/>
      <c r="D30" s="30"/>
      <c r="E30" s="11"/>
      <c r="F30" s="51" t="str">
        <f>IF(OR(E23="",E34=""),"Winner Game 9",IF(E23-E34&gt;0,D23,D34))</f>
        <v>Winner Game 9</v>
      </c>
      <c r="G30" s="48"/>
      <c r="H30" s="3"/>
      <c r="I30" s="37"/>
    </row>
    <row r="31" spans="1:9" ht="12.75" customHeight="1" x14ac:dyDescent="0.2">
      <c r="B31" s="13"/>
      <c r="C31" s="17"/>
      <c r="D31" s="31"/>
      <c r="E31" s="16"/>
      <c r="F31" s="3"/>
      <c r="G31" s="3"/>
      <c r="H31" s="28"/>
      <c r="I31" s="37"/>
    </row>
    <row r="32" spans="1:9" ht="12.75" customHeight="1" x14ac:dyDescent="0.2">
      <c r="B32" s="28" t="s">
        <v>2</v>
      </c>
      <c r="C32" s="11"/>
      <c r="D32" s="30"/>
      <c r="E32" s="11"/>
      <c r="F32" s="10"/>
      <c r="G32" s="10"/>
      <c r="H32" s="30"/>
      <c r="I32" s="37"/>
    </row>
    <row r="33" spans="1:11" ht="12.75" customHeight="1" thickBot="1" x14ac:dyDescent="0.25">
      <c r="B33" s="30"/>
      <c r="C33" s="11"/>
      <c r="D33" s="7"/>
      <c r="E33" s="19"/>
      <c r="F33" s="10"/>
      <c r="G33" s="10"/>
      <c r="H33" s="30"/>
      <c r="I33" s="37"/>
    </row>
    <row r="34" spans="1:11" ht="12.75" customHeight="1" x14ac:dyDescent="0.2">
      <c r="B34" s="64" t="s">
        <v>34</v>
      </c>
      <c r="C34" s="12"/>
      <c r="D34" s="3" t="str">
        <f>IF(OR(C30="",C38=""),"Winner Game 4",IF(C30-C38&gt;0,B30,B38))</f>
        <v>Winner Game 4</v>
      </c>
      <c r="E34" s="25"/>
      <c r="F34" s="10"/>
      <c r="G34" s="10"/>
      <c r="H34" s="45"/>
      <c r="I34" s="37"/>
    </row>
    <row r="35" spans="1:11" ht="12.75" customHeight="1" thickBot="1" x14ac:dyDescent="0.25">
      <c r="B35" s="30"/>
      <c r="C35" s="11"/>
      <c r="D35" s="10"/>
      <c r="E35" s="10"/>
      <c r="F35" s="10"/>
      <c r="G35" s="10"/>
      <c r="H35" s="30"/>
      <c r="I35" s="37"/>
      <c r="J35" s="44" t="str">
        <f>IF(OR(I18="",I56=""),"Champion",IF(I18-I56&gt;0,H18,H56))</f>
        <v>Champion</v>
      </c>
      <c r="K35" s="42"/>
    </row>
    <row r="36" spans="1:11" ht="12.75" customHeight="1" x14ac:dyDescent="0.2">
      <c r="B36" s="30"/>
      <c r="C36" s="11"/>
      <c r="D36" s="10"/>
      <c r="E36" s="10"/>
      <c r="F36" s="10"/>
      <c r="G36" s="10"/>
      <c r="H36" s="64" t="s">
        <v>34</v>
      </c>
      <c r="I36" s="37"/>
    </row>
    <row r="37" spans="1:11" ht="12.75" customHeight="1" thickBot="1" x14ac:dyDescent="0.25">
      <c r="B37" s="7"/>
      <c r="C37" s="19"/>
      <c r="D37" s="10"/>
      <c r="E37" s="10"/>
      <c r="F37" s="3"/>
      <c r="G37" s="3"/>
      <c r="H37" s="3"/>
      <c r="I37" s="37"/>
    </row>
    <row r="38" spans="1:11" ht="12.75" customHeight="1" x14ac:dyDescent="0.2">
      <c r="A38" s="63" t="s">
        <v>22</v>
      </c>
      <c r="B38" s="20">
        <f>IF(B95="","",B95)</f>
        <v>0</v>
      </c>
      <c r="C38" s="27"/>
      <c r="D38" s="10"/>
      <c r="E38" s="10"/>
      <c r="F38" s="3"/>
      <c r="G38" s="3"/>
      <c r="H38" s="10"/>
      <c r="I38" s="37"/>
    </row>
    <row r="39" spans="1:11" x14ac:dyDescent="0.2">
      <c r="I39" s="37"/>
    </row>
    <row r="40" spans="1:11" ht="12.75" customHeight="1" thickBot="1" x14ac:dyDescent="0.25">
      <c r="B40" s="352" t="s">
        <v>23</v>
      </c>
      <c r="C40" s="352"/>
      <c r="D40" s="50">
        <f>IF(B85="","",B85)</f>
        <v>0</v>
      </c>
      <c r="E40" s="26"/>
      <c r="F40" s="10"/>
      <c r="G40" s="10"/>
      <c r="H40" s="5"/>
      <c r="I40" s="37"/>
    </row>
    <row r="41" spans="1:11" ht="12.75" customHeight="1" x14ac:dyDescent="0.2">
      <c r="B41" s="45"/>
      <c r="C41" s="3"/>
      <c r="D41" s="3"/>
      <c r="E41" s="17"/>
      <c r="F41" s="5"/>
      <c r="G41" s="5"/>
      <c r="H41" s="5"/>
      <c r="I41" s="37"/>
    </row>
    <row r="42" spans="1:11" ht="12.75" customHeight="1" x14ac:dyDescent="0.2">
      <c r="B42" s="30"/>
      <c r="C42" s="10"/>
      <c r="E42" s="11"/>
      <c r="F42" s="23"/>
      <c r="G42" s="23"/>
      <c r="H42" s="6"/>
      <c r="I42" s="37"/>
    </row>
    <row r="43" spans="1:11" ht="12.75" customHeight="1" x14ac:dyDescent="0.2">
      <c r="B43" s="30"/>
      <c r="C43" s="10"/>
      <c r="D43" s="28" t="s">
        <v>6</v>
      </c>
      <c r="E43" s="11"/>
      <c r="F43" s="23"/>
      <c r="G43" s="23"/>
      <c r="H43" s="6"/>
      <c r="I43" s="37"/>
    </row>
    <row r="44" spans="1:11" ht="12.75" customHeight="1" x14ac:dyDescent="0.2">
      <c r="B44" s="49"/>
      <c r="C44" s="49"/>
      <c r="D44" s="30"/>
      <c r="E44" s="11"/>
      <c r="F44" s="18"/>
      <c r="G44" s="18"/>
      <c r="H44" s="10"/>
      <c r="I44" s="37"/>
    </row>
    <row r="45" spans="1:11" ht="12.75" customHeight="1" x14ac:dyDescent="0.2">
      <c r="B45" s="3"/>
      <c r="C45" s="41"/>
      <c r="D45" s="64" t="s">
        <v>34</v>
      </c>
      <c r="E45" s="11"/>
      <c r="F45" s="10"/>
      <c r="G45" s="10"/>
      <c r="H45" s="5"/>
      <c r="I45" s="37"/>
    </row>
    <row r="46" spans="1:11" ht="12.75" customHeight="1" thickBot="1" x14ac:dyDescent="0.25">
      <c r="B46" s="10"/>
      <c r="C46" s="10"/>
      <c r="D46" s="29"/>
      <c r="E46" s="12"/>
      <c r="F46" s="7" t="str">
        <f>IF(OR(E40="",E51=""),"Winner Game 7",IF(E40-E51&gt;0,D40,D51))</f>
        <v>Winner Game 7</v>
      </c>
      <c r="G46" s="47"/>
      <c r="I46" s="37"/>
    </row>
    <row r="47" spans="1:11" ht="12.75" customHeight="1" thickBot="1" x14ac:dyDescent="0.25">
      <c r="A47" s="63" t="s">
        <v>24</v>
      </c>
      <c r="B47" s="7">
        <f>IF(B90="","",B90)</f>
        <v>0</v>
      </c>
      <c r="C47" s="26"/>
      <c r="D47" s="30"/>
      <c r="E47" s="11"/>
      <c r="F47" s="10"/>
      <c r="G47" s="36"/>
      <c r="I47" s="37"/>
    </row>
    <row r="48" spans="1:11" x14ac:dyDescent="0.2">
      <c r="B48" s="13"/>
      <c r="C48" s="17"/>
      <c r="D48" s="31"/>
      <c r="E48" s="16"/>
      <c r="F48" s="3"/>
      <c r="G48" s="12"/>
      <c r="I48" s="37"/>
    </row>
    <row r="49" spans="1:9" x14ac:dyDescent="0.2">
      <c r="B49" s="28" t="s">
        <v>1</v>
      </c>
      <c r="C49" s="11"/>
      <c r="D49" s="30"/>
      <c r="E49" s="11"/>
      <c r="F49" s="10"/>
      <c r="G49" s="11"/>
      <c r="H49" s="30"/>
      <c r="I49" s="37"/>
    </row>
    <row r="50" spans="1:9" ht="13.5" thickBot="1" x14ac:dyDescent="0.25">
      <c r="B50" s="30"/>
      <c r="C50" s="11"/>
      <c r="D50" s="7"/>
      <c r="E50" s="19"/>
      <c r="F50" s="28" t="s">
        <v>12</v>
      </c>
      <c r="G50" s="11"/>
      <c r="H50" s="30"/>
      <c r="I50" s="37"/>
    </row>
    <row r="51" spans="1:9" x14ac:dyDescent="0.2">
      <c r="B51" s="64" t="s">
        <v>34</v>
      </c>
      <c r="C51" s="12"/>
      <c r="D51" s="3" t="str">
        <f>IF(OR(C47="",C55=""),"Winner Game 2",IF(C47-C55&gt;0,B47,B55))</f>
        <v>Winner Game 2</v>
      </c>
      <c r="E51" s="25"/>
      <c r="F51" s="10"/>
      <c r="G51" s="11"/>
      <c r="H51" s="29"/>
      <c r="I51" s="37"/>
    </row>
    <row r="52" spans="1:9" x14ac:dyDescent="0.2">
      <c r="B52" s="30"/>
      <c r="C52" s="11"/>
      <c r="D52" s="10"/>
      <c r="E52" s="10"/>
      <c r="F52" s="10"/>
      <c r="G52" s="11"/>
      <c r="H52" s="30"/>
      <c r="I52" s="37"/>
    </row>
    <row r="53" spans="1:9" x14ac:dyDescent="0.2">
      <c r="B53" s="30"/>
      <c r="C53" s="11"/>
      <c r="D53" s="10"/>
      <c r="E53" s="10"/>
      <c r="F53" s="10"/>
      <c r="G53" s="11"/>
      <c r="H53" s="31"/>
      <c r="I53" s="37"/>
    </row>
    <row r="54" spans="1:9" ht="13.5" thickBot="1" x14ac:dyDescent="0.25">
      <c r="B54" s="7"/>
      <c r="C54" s="19"/>
      <c r="D54" s="10"/>
      <c r="E54" s="10"/>
      <c r="F54" s="3"/>
      <c r="G54" s="12"/>
      <c r="H54" s="3"/>
      <c r="I54" s="37"/>
    </row>
    <row r="55" spans="1:9" ht="13.5" thickBot="1" x14ac:dyDescent="0.25">
      <c r="A55" s="63" t="s">
        <v>25</v>
      </c>
      <c r="B55" s="20">
        <f>IF(B93="","",B93)</f>
        <v>0</v>
      </c>
      <c r="C55" s="27"/>
      <c r="D55" s="10"/>
      <c r="E55" s="10"/>
      <c r="F55" s="64" t="s">
        <v>34</v>
      </c>
      <c r="G55" s="12"/>
      <c r="H55" s="44"/>
      <c r="I55" s="57"/>
    </row>
    <row r="56" spans="1:9" x14ac:dyDescent="0.2">
      <c r="B56" s="10"/>
      <c r="C56" s="10"/>
      <c r="D56" s="3"/>
      <c r="E56" s="3"/>
      <c r="F56" s="3"/>
      <c r="G56" s="16"/>
      <c r="H56" s="51" t="str">
        <f>IF(OR(G46="",G67=""),"Winner Game 12",IF(G46-G67&gt;0,F46,F67))</f>
        <v>Winner Game 12</v>
      </c>
      <c r="I56" s="58"/>
    </row>
    <row r="57" spans="1:9" ht="13.5" thickBot="1" x14ac:dyDescent="0.25">
      <c r="A57" s="63" t="s">
        <v>26</v>
      </c>
      <c r="B57" s="3">
        <f>IF(B86="","",B86)</f>
        <v>0</v>
      </c>
      <c r="C57" s="25"/>
      <c r="D57" s="3"/>
      <c r="E57" s="3"/>
      <c r="F57" s="2"/>
      <c r="G57" s="12"/>
    </row>
    <row r="58" spans="1:9" x14ac:dyDescent="0.2">
      <c r="B58" s="53"/>
      <c r="C58" s="54"/>
      <c r="D58" s="6"/>
      <c r="E58" s="6"/>
      <c r="F58" s="6"/>
      <c r="G58" s="34"/>
      <c r="H58" s="6"/>
    </row>
    <row r="59" spans="1:9" x14ac:dyDescent="0.2">
      <c r="B59" s="28" t="s">
        <v>5</v>
      </c>
      <c r="C59" s="52"/>
      <c r="D59" s="10"/>
      <c r="E59" s="10"/>
      <c r="F59" s="10"/>
      <c r="G59" s="11"/>
      <c r="H59" s="5"/>
    </row>
    <row r="60" spans="1:9" ht="13.5" thickBot="1" x14ac:dyDescent="0.25">
      <c r="C60" s="11"/>
      <c r="D60" s="7" t="str">
        <f>IF(OR(C57="",C65=""),"Winner Game 6",IF(C57-C65&gt;0,B57,B65))</f>
        <v>Winner Game 6</v>
      </c>
      <c r="E60" s="26"/>
      <c r="F60" s="10"/>
      <c r="G60" s="11"/>
      <c r="H60" s="5"/>
    </row>
    <row r="61" spans="1:9" x14ac:dyDescent="0.2">
      <c r="B61" s="64" t="s">
        <v>34</v>
      </c>
      <c r="C61" s="12"/>
      <c r="D61" s="13"/>
      <c r="E61" s="17"/>
      <c r="F61" s="5"/>
      <c r="G61" s="11"/>
      <c r="H61" s="5"/>
    </row>
    <row r="62" spans="1:9" x14ac:dyDescent="0.2">
      <c r="B62" s="30"/>
      <c r="C62" s="11"/>
      <c r="E62" s="11"/>
      <c r="F62" s="23"/>
      <c r="G62" s="34"/>
      <c r="H62" s="6"/>
    </row>
    <row r="63" spans="1:9" x14ac:dyDescent="0.2">
      <c r="B63" s="30"/>
      <c r="C63" s="11"/>
      <c r="D63" s="28" t="s">
        <v>10</v>
      </c>
      <c r="E63" s="11"/>
      <c r="F63" s="23"/>
      <c r="G63" s="34"/>
      <c r="H63" s="6"/>
    </row>
    <row r="64" spans="1:9" ht="13.5" thickBot="1" x14ac:dyDescent="0.25">
      <c r="B64" s="14"/>
      <c r="C64" s="15"/>
      <c r="D64" s="30"/>
      <c r="E64" s="11"/>
      <c r="F64" s="18"/>
      <c r="G64" s="16"/>
      <c r="H64" s="10"/>
    </row>
    <row r="65" spans="1:8" x14ac:dyDescent="0.2">
      <c r="A65" s="63" t="s">
        <v>27</v>
      </c>
      <c r="B65" s="3">
        <f>IF(B97="","",B97)</f>
        <v>0</v>
      </c>
      <c r="C65" s="25"/>
      <c r="D65" s="64" t="s">
        <v>34</v>
      </c>
      <c r="E65" s="11"/>
      <c r="F65" s="10"/>
      <c r="G65" s="11"/>
      <c r="H65" s="10"/>
    </row>
    <row r="66" spans="1:8" ht="13.5" thickBot="1" x14ac:dyDescent="0.25">
      <c r="B66" s="10"/>
      <c r="C66" s="10"/>
      <c r="D66" s="29"/>
      <c r="E66" s="12"/>
      <c r="F66" s="24"/>
      <c r="G66" s="38"/>
      <c r="H66" s="3"/>
    </row>
    <row r="67" spans="1:8" ht="13.5" thickBot="1" x14ac:dyDescent="0.25">
      <c r="A67" s="63" t="s">
        <v>28</v>
      </c>
      <c r="B67" s="7">
        <f>IF(B89="","",B89)</f>
        <v>0</v>
      </c>
      <c r="C67" s="26"/>
      <c r="D67" s="30"/>
      <c r="E67" s="11"/>
      <c r="F67" s="51" t="str">
        <f>IF(OR(E60="",E71=""),"Winner Game 10",IF(E60-E71&gt;0,D60,D71))</f>
        <v>Winner Game 10</v>
      </c>
      <c r="G67" s="48"/>
      <c r="H67" s="3"/>
    </row>
    <row r="68" spans="1:8" x14ac:dyDescent="0.2">
      <c r="B68" s="13"/>
      <c r="C68" s="17"/>
      <c r="D68" s="31"/>
      <c r="E68" s="16"/>
      <c r="F68" s="3"/>
      <c r="G68" s="3"/>
      <c r="H68" s="28"/>
    </row>
    <row r="69" spans="1:8" x14ac:dyDescent="0.2">
      <c r="B69" s="28" t="s">
        <v>3</v>
      </c>
      <c r="C69" s="11"/>
      <c r="D69" s="30"/>
      <c r="E69" s="11"/>
      <c r="F69" s="10"/>
      <c r="G69" s="10"/>
      <c r="H69" s="30"/>
    </row>
    <row r="70" spans="1:8" ht="13.5" thickBot="1" x14ac:dyDescent="0.25">
      <c r="B70" s="30"/>
      <c r="C70" s="11"/>
      <c r="D70" s="7"/>
      <c r="E70" s="19"/>
      <c r="F70" s="10"/>
      <c r="G70" s="10"/>
      <c r="H70" s="30"/>
    </row>
    <row r="71" spans="1:8" x14ac:dyDescent="0.2">
      <c r="B71" s="64" t="s">
        <v>34</v>
      </c>
      <c r="C71" s="12"/>
      <c r="D71" s="3" t="str">
        <f>IF(OR(C67="",C75=""),"Winner Game 3",IF(C67-C75&gt;0,B67,B75))</f>
        <v>Winner Game 3</v>
      </c>
      <c r="E71" s="25"/>
      <c r="F71" s="10"/>
      <c r="G71" s="10"/>
      <c r="H71" s="45"/>
    </row>
    <row r="72" spans="1:8" x14ac:dyDescent="0.2">
      <c r="B72" s="30"/>
      <c r="C72" s="11"/>
      <c r="D72" s="10"/>
      <c r="E72" s="10"/>
      <c r="F72" s="10"/>
      <c r="G72" s="10"/>
      <c r="H72" s="30"/>
    </row>
    <row r="73" spans="1:8" x14ac:dyDescent="0.2">
      <c r="B73" s="30"/>
      <c r="C73" s="11"/>
      <c r="D73" s="10"/>
      <c r="E73" s="10"/>
      <c r="F73" s="10"/>
      <c r="G73" s="10"/>
      <c r="H73" s="31"/>
    </row>
    <row r="74" spans="1:8" ht="13.5" thickBot="1" x14ac:dyDescent="0.25">
      <c r="B74" s="7"/>
      <c r="C74" s="19"/>
      <c r="D74" s="10"/>
      <c r="E74" s="10"/>
      <c r="F74" s="3"/>
      <c r="G74" s="3"/>
      <c r="H74" s="3"/>
    </row>
    <row r="75" spans="1:8" x14ac:dyDescent="0.2">
      <c r="A75" s="63" t="s">
        <v>15</v>
      </c>
      <c r="B75" s="20">
        <f>IF(B94="","",B94)</f>
        <v>0</v>
      </c>
      <c r="C75" s="27"/>
      <c r="D75" s="10"/>
      <c r="E75" s="10"/>
      <c r="F75" s="3"/>
      <c r="G75" s="3"/>
      <c r="H75" s="10"/>
    </row>
    <row r="83" spans="2:2" ht="13.5" hidden="1" thickBot="1" x14ac:dyDescent="0.25">
      <c r="B83" s="21" t="s">
        <v>7</v>
      </c>
    </row>
    <row r="84" spans="2:2" ht="13.5" hidden="1" thickBot="1" x14ac:dyDescent="0.25">
      <c r="B84" s="21">
        <f>'Seed Games'!A2</f>
        <v>0</v>
      </c>
    </row>
    <row r="85" spans="2:2" ht="13.5" hidden="1" thickBot="1" x14ac:dyDescent="0.25">
      <c r="B85" s="21">
        <f>'Seed Games'!A3</f>
        <v>0</v>
      </c>
    </row>
    <row r="86" spans="2:2" ht="13.5" hidden="1" thickBot="1" x14ac:dyDescent="0.25">
      <c r="B86" s="21">
        <f>'Seed Games'!A4</f>
        <v>0</v>
      </c>
    </row>
    <row r="87" spans="2:2" ht="13.5" hidden="1" thickBot="1" x14ac:dyDescent="0.25">
      <c r="B87" s="21">
        <f>'Seed Games'!A5</f>
        <v>0</v>
      </c>
    </row>
    <row r="88" spans="2:2" ht="13.5" hidden="1" thickBot="1" x14ac:dyDescent="0.25">
      <c r="B88" s="21">
        <f>'Seed Games'!A6</f>
        <v>0</v>
      </c>
    </row>
    <row r="89" spans="2:2" ht="13.5" hidden="1" thickBot="1" x14ac:dyDescent="0.25">
      <c r="B89" s="21">
        <f>'Seed Games'!A7</f>
        <v>0</v>
      </c>
    </row>
    <row r="90" spans="2:2" ht="13.5" hidden="1" thickBot="1" x14ac:dyDescent="0.25">
      <c r="B90" s="21">
        <f>'Seed Games'!A8</f>
        <v>0</v>
      </c>
    </row>
    <row r="91" spans="2:2" ht="13.5" hidden="1" thickBot="1" x14ac:dyDescent="0.25">
      <c r="B91" s="21">
        <f>'Seed Games'!A9</f>
        <v>0</v>
      </c>
    </row>
    <row r="92" spans="2:2" ht="13.5" hidden="1" thickBot="1" x14ac:dyDescent="0.25">
      <c r="B92" s="21">
        <f>'Seed Games'!A10</f>
        <v>0</v>
      </c>
    </row>
    <row r="93" spans="2:2" ht="13.5" hidden="1" thickBot="1" x14ac:dyDescent="0.25">
      <c r="B93" s="21">
        <f>'Seed Games'!A11</f>
        <v>0</v>
      </c>
    </row>
    <row r="94" spans="2:2" ht="13.5" hidden="1" thickBot="1" x14ac:dyDescent="0.25">
      <c r="B94" s="21">
        <f>'Seed Games'!A12</f>
        <v>0</v>
      </c>
    </row>
    <row r="95" spans="2:2" ht="13.5" hidden="1" thickBot="1" x14ac:dyDescent="0.25">
      <c r="B95" s="21">
        <f>'Seed Games'!A13</f>
        <v>0</v>
      </c>
    </row>
    <row r="96" spans="2:2" ht="13.5" hidden="1" thickBot="1" x14ac:dyDescent="0.25">
      <c r="B96" s="21">
        <f>'Seed Games'!A14</f>
        <v>0</v>
      </c>
    </row>
    <row r="97" spans="2:2" ht="13.5" hidden="1" thickBot="1" x14ac:dyDescent="0.25">
      <c r="B97" s="21">
        <f>'Seed Games'!A15</f>
        <v>0</v>
      </c>
    </row>
  </sheetData>
  <mergeCells count="3">
    <mergeCell ref="B1:D1"/>
    <mergeCell ref="B40:C40"/>
    <mergeCell ref="B3:C3"/>
  </mergeCells>
  <phoneticPr fontId="0" type="noConversion"/>
  <printOptions horizontalCentered="1" verticalCentered="1"/>
  <pageMargins left="0.35" right="0.35" top="0.35" bottom="0.35" header="0.35" footer="0.35"/>
  <pageSetup scale="57" orientation="landscape" horizontalDpi="1200" verticalDpi="120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2"/>
  <sheetViews>
    <sheetView topLeftCell="A7" workbookViewId="0">
      <selection activeCell="J75" sqref="J75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4.42578125" style="1" customWidth="1"/>
    <col min="12" max="16384" width="9.140625" style="1"/>
  </cols>
  <sheetData>
    <row r="1" spans="1:10" ht="15.75" x14ac:dyDescent="0.25">
      <c r="B1" s="351"/>
      <c r="C1" s="351"/>
      <c r="D1" s="351"/>
      <c r="E1" s="4"/>
      <c r="F1" s="5"/>
      <c r="G1" s="5"/>
      <c r="H1" s="205" t="s">
        <v>109</v>
      </c>
      <c r="I1" s="6"/>
      <c r="J1" s="6"/>
    </row>
    <row r="2" spans="1:10" ht="12.75" customHeight="1" x14ac:dyDescent="0.25">
      <c r="B2" s="49"/>
      <c r="C2" s="49"/>
      <c r="D2" s="10"/>
      <c r="E2" s="10"/>
      <c r="F2" s="10"/>
      <c r="G2" s="10"/>
      <c r="H2" s="5" t="s">
        <v>130</v>
      </c>
      <c r="I2" s="5"/>
      <c r="J2" s="6"/>
    </row>
    <row r="3" spans="1:10" ht="12.75" customHeight="1" thickBot="1" x14ac:dyDescent="0.3">
      <c r="B3" s="352" t="s">
        <v>16</v>
      </c>
      <c r="C3" s="352"/>
      <c r="D3" s="50"/>
      <c r="E3" s="26"/>
      <c r="F3" s="10"/>
      <c r="G3" s="10"/>
      <c r="H3" s="206" t="s">
        <v>110</v>
      </c>
      <c r="I3" s="5"/>
    </row>
    <row r="4" spans="1:10" ht="12.75" customHeight="1" x14ac:dyDescent="0.2">
      <c r="B4" s="45"/>
      <c r="C4" s="3"/>
      <c r="D4" s="3"/>
      <c r="E4" s="17"/>
      <c r="F4" s="5"/>
      <c r="G4" s="5"/>
      <c r="H4" s="5"/>
      <c r="I4" s="5"/>
    </row>
    <row r="5" spans="1:10" ht="12.75" customHeight="1" x14ac:dyDescent="0.2">
      <c r="B5" s="30"/>
      <c r="C5" s="10"/>
      <c r="E5" s="11"/>
      <c r="F5" s="23"/>
      <c r="G5" s="23"/>
      <c r="H5" s="6"/>
      <c r="I5" s="6"/>
    </row>
    <row r="6" spans="1:10" ht="12.75" customHeight="1" x14ac:dyDescent="0.2">
      <c r="B6" s="30"/>
      <c r="C6" s="10"/>
      <c r="D6" s="28" t="s">
        <v>8</v>
      </c>
      <c r="E6" s="11"/>
      <c r="F6" s="23"/>
      <c r="G6" s="23"/>
      <c r="H6" s="6"/>
      <c r="I6" s="6"/>
    </row>
    <row r="7" spans="1:10" ht="12.75" customHeight="1" x14ac:dyDescent="0.2">
      <c r="B7" s="49"/>
      <c r="C7" s="49"/>
      <c r="D7" s="30"/>
      <c r="E7" s="11"/>
      <c r="F7" s="18"/>
      <c r="G7" s="18"/>
      <c r="H7" s="10"/>
      <c r="I7" s="10"/>
    </row>
    <row r="8" spans="1:10" ht="12.75" customHeight="1" x14ac:dyDescent="0.2">
      <c r="B8" s="3"/>
      <c r="C8" s="41"/>
      <c r="D8" s="64" t="s">
        <v>107</v>
      </c>
      <c r="E8" s="11"/>
      <c r="F8" s="10"/>
      <c r="G8" s="10"/>
      <c r="H8" s="5"/>
      <c r="I8" s="5"/>
    </row>
    <row r="9" spans="1:10" ht="12.75" customHeight="1" thickBot="1" x14ac:dyDescent="0.25">
      <c r="B9" s="10"/>
      <c r="C9" s="10"/>
      <c r="D9" s="29"/>
      <c r="E9" s="12"/>
      <c r="F9" s="7"/>
      <c r="G9" s="47"/>
      <c r="I9" s="3"/>
    </row>
    <row r="10" spans="1:10" ht="12.75" customHeight="1" thickBot="1" x14ac:dyDescent="0.25">
      <c r="A10" s="63" t="s">
        <v>17</v>
      </c>
      <c r="B10" s="7"/>
      <c r="C10" s="26"/>
      <c r="D10" s="30"/>
      <c r="E10" s="11"/>
      <c r="F10" s="10"/>
      <c r="G10" s="36"/>
      <c r="I10" s="3"/>
    </row>
    <row r="11" spans="1:10" ht="12.75" customHeight="1" x14ac:dyDescent="0.2">
      <c r="B11" s="13"/>
      <c r="C11" s="17"/>
      <c r="D11" s="31"/>
      <c r="E11" s="16"/>
      <c r="F11" s="3"/>
      <c r="G11" s="12"/>
      <c r="I11" s="10"/>
    </row>
    <row r="12" spans="1:10" ht="12.75" customHeight="1" x14ac:dyDescent="0.2">
      <c r="B12" s="28" t="s">
        <v>0</v>
      </c>
      <c r="C12" s="11"/>
      <c r="D12" s="30"/>
      <c r="E12" s="11"/>
      <c r="F12" s="10"/>
      <c r="G12" s="11"/>
      <c r="H12" s="30"/>
      <c r="I12" s="10"/>
    </row>
    <row r="13" spans="1:10" ht="12.75" customHeight="1" thickBot="1" x14ac:dyDescent="0.25">
      <c r="B13" s="30"/>
      <c r="C13" s="11"/>
      <c r="D13" s="7"/>
      <c r="E13" s="19"/>
      <c r="F13" s="28" t="s">
        <v>12</v>
      </c>
      <c r="G13" s="11"/>
      <c r="H13" s="30"/>
      <c r="I13" s="10"/>
    </row>
    <row r="14" spans="1:10" ht="12.75" customHeight="1" x14ac:dyDescent="0.2">
      <c r="B14" s="64" t="s">
        <v>111</v>
      </c>
      <c r="C14" s="12"/>
      <c r="D14" s="3"/>
      <c r="E14" s="25"/>
      <c r="F14" s="10"/>
      <c r="G14" s="11"/>
      <c r="H14" s="29"/>
      <c r="I14" s="3"/>
    </row>
    <row r="15" spans="1:10" ht="12.75" customHeight="1" x14ac:dyDescent="0.2">
      <c r="B15" s="30"/>
      <c r="C15" s="11"/>
      <c r="D15" s="10"/>
      <c r="E15" s="10"/>
      <c r="F15" s="10"/>
      <c r="G15" s="11"/>
      <c r="H15" s="30"/>
      <c r="I15" s="10"/>
    </row>
    <row r="16" spans="1:10" ht="12.75" customHeight="1" x14ac:dyDescent="0.2">
      <c r="B16" s="30"/>
      <c r="C16" s="11"/>
      <c r="D16" s="10"/>
      <c r="E16" s="10"/>
      <c r="F16" s="10"/>
      <c r="G16" s="11"/>
      <c r="H16" s="31"/>
      <c r="I16" s="18"/>
    </row>
    <row r="17" spans="1:9" ht="12.75" customHeight="1" thickBot="1" x14ac:dyDescent="0.25">
      <c r="B17" s="7"/>
      <c r="C17" s="19"/>
      <c r="D17" s="10"/>
      <c r="E17" s="10"/>
      <c r="F17" s="3"/>
      <c r="G17" s="12"/>
      <c r="H17" s="3"/>
      <c r="I17" s="10"/>
    </row>
    <row r="18" spans="1:9" ht="12.75" customHeight="1" thickBot="1" x14ac:dyDescent="0.25">
      <c r="A18" s="63" t="s">
        <v>18</v>
      </c>
      <c r="B18" s="20"/>
      <c r="C18" s="27"/>
      <c r="D18" s="10"/>
      <c r="E18" s="10"/>
      <c r="F18" s="64" t="s">
        <v>108</v>
      </c>
      <c r="G18" s="12"/>
      <c r="H18" s="44"/>
      <c r="I18" s="47"/>
    </row>
    <row r="19" spans="1:9" ht="12.75" customHeight="1" x14ac:dyDescent="0.2">
      <c r="B19" s="10"/>
      <c r="C19" s="10"/>
      <c r="D19" s="3"/>
      <c r="E19" s="3"/>
      <c r="F19" s="3"/>
      <c r="G19" s="16"/>
      <c r="H19" s="3"/>
      <c r="I19" s="17"/>
    </row>
    <row r="20" spans="1:9" ht="12.75" customHeight="1" thickBot="1" x14ac:dyDescent="0.25">
      <c r="A20" s="63" t="s">
        <v>19</v>
      </c>
      <c r="B20" s="7"/>
      <c r="C20" s="25"/>
      <c r="D20" s="3"/>
      <c r="E20" s="3"/>
      <c r="F20" s="2"/>
      <c r="G20" s="12"/>
      <c r="I20" s="12"/>
    </row>
    <row r="21" spans="1:9" ht="12.75" customHeight="1" x14ac:dyDescent="0.2">
      <c r="B21" s="53"/>
      <c r="C21" s="54"/>
      <c r="D21" s="6"/>
      <c r="E21" s="6"/>
      <c r="F21" s="6"/>
      <c r="G21" s="34"/>
      <c r="H21" s="6"/>
      <c r="I21" s="34"/>
    </row>
    <row r="22" spans="1:9" ht="12.75" customHeight="1" x14ac:dyDescent="0.2">
      <c r="B22" s="28" t="s">
        <v>4</v>
      </c>
      <c r="C22" s="52"/>
      <c r="D22" s="10"/>
      <c r="E22" s="10"/>
      <c r="F22" s="10"/>
      <c r="G22" s="11"/>
      <c r="H22" s="5"/>
      <c r="I22" s="11"/>
    </row>
    <row r="23" spans="1:9" ht="12.75" customHeight="1" thickBot="1" x14ac:dyDescent="0.25">
      <c r="C23" s="11"/>
      <c r="D23" s="7"/>
      <c r="E23" s="26"/>
      <c r="F23" s="10"/>
      <c r="G23" s="11"/>
      <c r="H23" s="46" t="s">
        <v>31</v>
      </c>
      <c r="I23" s="11"/>
    </row>
    <row r="24" spans="1:9" ht="12.75" customHeight="1" x14ac:dyDescent="0.2">
      <c r="B24" s="64" t="s">
        <v>113</v>
      </c>
      <c r="C24" s="12"/>
      <c r="D24" s="13"/>
      <c r="E24" s="17"/>
      <c r="F24" s="5"/>
      <c r="G24" s="11"/>
      <c r="H24" s="5"/>
      <c r="I24" s="11"/>
    </row>
    <row r="25" spans="1:9" ht="12.75" customHeight="1" x14ac:dyDescent="0.2">
      <c r="B25" s="30"/>
      <c r="C25" s="11"/>
      <c r="E25" s="11"/>
      <c r="F25" s="23"/>
      <c r="G25" s="34"/>
      <c r="H25" s="6"/>
      <c r="I25" s="34"/>
    </row>
    <row r="26" spans="1:9" ht="12.75" customHeight="1" x14ac:dyDescent="0.2">
      <c r="B26" s="30"/>
      <c r="C26" s="11"/>
      <c r="D26" s="28" t="s">
        <v>9</v>
      </c>
      <c r="E26" s="11"/>
      <c r="F26" s="23"/>
      <c r="G26" s="34"/>
      <c r="H26" s="6"/>
      <c r="I26" s="34"/>
    </row>
    <row r="27" spans="1:9" ht="12.75" customHeight="1" thickBot="1" x14ac:dyDescent="0.25">
      <c r="B27" s="14"/>
      <c r="C27" s="15"/>
      <c r="D27" s="30"/>
      <c r="E27" s="11"/>
      <c r="F27" s="18"/>
      <c r="G27" s="16"/>
      <c r="H27" s="10"/>
      <c r="I27" s="11"/>
    </row>
    <row r="28" spans="1:9" ht="12.75" customHeight="1" x14ac:dyDescent="0.2">
      <c r="A28" s="63" t="s">
        <v>20</v>
      </c>
      <c r="B28" s="3"/>
      <c r="C28" s="25"/>
      <c r="D28" s="64" t="s">
        <v>116</v>
      </c>
      <c r="E28" s="11"/>
      <c r="F28" s="10"/>
      <c r="G28" s="11"/>
      <c r="H28" s="10"/>
      <c r="I28" s="11"/>
    </row>
    <row r="29" spans="1:9" ht="12.75" customHeight="1" thickBot="1" x14ac:dyDescent="0.25">
      <c r="B29" s="10"/>
      <c r="C29" s="10"/>
      <c r="D29" s="29"/>
      <c r="E29" s="12"/>
      <c r="F29" s="24"/>
      <c r="G29" s="38"/>
      <c r="H29" s="3"/>
      <c r="I29" s="12"/>
    </row>
    <row r="30" spans="1:9" ht="12.75" customHeight="1" thickBot="1" x14ac:dyDescent="0.25">
      <c r="A30" s="63" t="s">
        <v>21</v>
      </c>
      <c r="B30" s="7"/>
      <c r="C30" s="26"/>
      <c r="D30" s="30"/>
      <c r="E30" s="11"/>
      <c r="F30" s="51"/>
      <c r="G30" s="48"/>
      <c r="H30" s="3"/>
      <c r="I30" s="12"/>
    </row>
    <row r="31" spans="1:9" ht="12.75" customHeight="1" x14ac:dyDescent="0.2">
      <c r="B31" s="13"/>
      <c r="C31" s="17"/>
      <c r="D31" s="31"/>
      <c r="E31" s="16"/>
      <c r="F31" s="3"/>
      <c r="G31" s="3"/>
      <c r="H31" s="28"/>
      <c r="I31" s="11"/>
    </row>
    <row r="32" spans="1:9" ht="12.75" customHeight="1" x14ac:dyDescent="0.2">
      <c r="B32" s="28" t="s">
        <v>2</v>
      </c>
      <c r="C32" s="11"/>
      <c r="D32" s="30"/>
      <c r="E32" s="11"/>
      <c r="F32" s="10"/>
      <c r="G32" s="10"/>
      <c r="H32" s="30"/>
      <c r="I32" s="11"/>
    </row>
    <row r="33" spans="1:11" ht="12.75" customHeight="1" thickBot="1" x14ac:dyDescent="0.25">
      <c r="B33" s="30"/>
      <c r="C33" s="11"/>
      <c r="D33" s="7"/>
      <c r="E33" s="19"/>
      <c r="F33" s="10"/>
      <c r="G33" s="10"/>
      <c r="H33" s="30"/>
      <c r="I33" s="11"/>
    </row>
    <row r="34" spans="1:11" ht="12.75" customHeight="1" x14ac:dyDescent="0.2">
      <c r="B34" s="64" t="s">
        <v>112</v>
      </c>
      <c r="C34" s="12"/>
      <c r="D34" s="3"/>
      <c r="E34" s="25"/>
      <c r="F34" s="10"/>
      <c r="G34" s="10"/>
      <c r="H34" s="45"/>
      <c r="I34" s="12"/>
    </row>
    <row r="35" spans="1:11" ht="12.75" customHeight="1" x14ac:dyDescent="0.2">
      <c r="B35" s="30"/>
      <c r="C35" s="11"/>
      <c r="D35" s="10"/>
      <c r="E35" s="10"/>
      <c r="F35" s="10"/>
      <c r="G35" s="10"/>
      <c r="H35" s="30"/>
      <c r="I35" s="11"/>
    </row>
    <row r="36" spans="1:11" ht="12.75" customHeight="1" x14ac:dyDescent="0.2">
      <c r="B36" s="30"/>
      <c r="C36" s="11"/>
      <c r="D36" s="10"/>
      <c r="E36" s="10"/>
      <c r="F36" s="10"/>
      <c r="G36" s="10"/>
      <c r="H36" s="31"/>
      <c r="I36" s="16"/>
    </row>
    <row r="37" spans="1:11" ht="12.75" customHeight="1" thickBot="1" x14ac:dyDescent="0.25">
      <c r="B37" s="7"/>
      <c r="C37" s="19"/>
      <c r="D37" s="10"/>
      <c r="E37" s="10"/>
      <c r="F37" s="3"/>
      <c r="G37" s="3"/>
      <c r="H37" s="3"/>
      <c r="I37" s="11"/>
    </row>
    <row r="38" spans="1:11" ht="12.75" customHeight="1" thickBot="1" x14ac:dyDescent="0.25">
      <c r="A38" s="63" t="s">
        <v>22</v>
      </c>
      <c r="B38" s="20"/>
      <c r="C38" s="27"/>
      <c r="D38" s="10"/>
      <c r="E38" s="10"/>
      <c r="F38" s="3"/>
      <c r="G38" s="3"/>
      <c r="H38" s="64" t="s">
        <v>119</v>
      </c>
      <c r="I38" s="11"/>
      <c r="J38" s="44" t="str">
        <f>IF(OR(I18="",I59=""),"Champion",IF(I18-I59&gt;0,H18,H59))</f>
        <v>Champion</v>
      </c>
      <c r="K38" s="24"/>
    </row>
    <row r="39" spans="1:11" x14ac:dyDescent="0.2">
      <c r="I39" s="37"/>
    </row>
    <row r="40" spans="1:11" ht="12.75" customHeight="1" thickBot="1" x14ac:dyDescent="0.25">
      <c r="A40" s="63" t="s">
        <v>23</v>
      </c>
      <c r="B40" s="3"/>
      <c r="C40" s="25"/>
      <c r="D40" s="6"/>
      <c r="E40" s="6"/>
      <c r="F40" s="6"/>
      <c r="G40" s="6"/>
      <c r="H40" s="6"/>
      <c r="I40" s="34"/>
    </row>
    <row r="41" spans="1:11" ht="12.75" customHeight="1" x14ac:dyDescent="0.2">
      <c r="B41" s="53"/>
      <c r="C41" s="54"/>
      <c r="D41" s="6"/>
      <c r="E41" s="6"/>
      <c r="F41" s="6"/>
      <c r="G41" s="6"/>
      <c r="H41" s="6"/>
      <c r="I41" s="34"/>
    </row>
    <row r="42" spans="1:11" ht="12.75" customHeight="1" x14ac:dyDescent="0.2">
      <c r="B42" s="28" t="s">
        <v>6</v>
      </c>
      <c r="C42" s="52"/>
      <c r="D42" s="10"/>
      <c r="E42" s="10"/>
      <c r="F42" s="10"/>
      <c r="G42" s="10"/>
      <c r="H42" s="5"/>
      <c r="I42" s="11"/>
    </row>
    <row r="43" spans="1:11" ht="12.75" customHeight="1" thickBot="1" x14ac:dyDescent="0.25">
      <c r="C43" s="11"/>
      <c r="D43" s="7"/>
      <c r="E43" s="26"/>
      <c r="F43" s="10"/>
      <c r="G43" s="10"/>
      <c r="H43" s="5"/>
      <c r="I43" s="11"/>
    </row>
    <row r="44" spans="1:11" ht="12.75" customHeight="1" x14ac:dyDescent="0.2">
      <c r="B44" s="64" t="s">
        <v>114</v>
      </c>
      <c r="C44" s="12"/>
      <c r="D44" s="13"/>
      <c r="E44" s="17"/>
      <c r="F44" s="5"/>
      <c r="G44" s="5"/>
      <c r="H44" s="5"/>
      <c r="I44" s="11"/>
    </row>
    <row r="45" spans="1:11" ht="12.75" customHeight="1" x14ac:dyDescent="0.2">
      <c r="B45" s="30"/>
      <c r="C45" s="11"/>
      <c r="E45" s="11"/>
      <c r="F45" s="23"/>
      <c r="G45" s="23"/>
      <c r="H45" s="6"/>
      <c r="I45" s="34"/>
    </row>
    <row r="46" spans="1:11" ht="12.75" customHeight="1" x14ac:dyDescent="0.2">
      <c r="B46" s="30"/>
      <c r="C46" s="11"/>
      <c r="D46" s="28" t="s">
        <v>10</v>
      </c>
      <c r="E46" s="11"/>
      <c r="F46" s="23"/>
      <c r="G46" s="23"/>
      <c r="H46" s="6"/>
      <c r="I46" s="34"/>
    </row>
    <row r="47" spans="1:11" ht="12.75" customHeight="1" thickBot="1" x14ac:dyDescent="0.25">
      <c r="B47" s="14"/>
      <c r="C47" s="15"/>
      <c r="D47" s="30"/>
      <c r="E47" s="11"/>
      <c r="F47" s="18"/>
      <c r="G47" s="18"/>
      <c r="H47" s="10"/>
      <c r="I47" s="11"/>
    </row>
    <row r="48" spans="1:11" x14ac:dyDescent="0.2">
      <c r="A48" s="63" t="s">
        <v>29</v>
      </c>
      <c r="B48" s="3"/>
      <c r="C48" s="25"/>
      <c r="D48" s="64" t="s">
        <v>115</v>
      </c>
      <c r="E48" s="11"/>
      <c r="F48" s="10"/>
      <c r="G48" s="10"/>
      <c r="H48" s="5"/>
      <c r="I48" s="11"/>
    </row>
    <row r="49" spans="1:12" ht="13.5" thickBot="1" x14ac:dyDescent="0.25">
      <c r="B49" s="10"/>
      <c r="C49" s="10"/>
      <c r="D49" s="29"/>
      <c r="E49" s="12"/>
      <c r="F49" s="7"/>
      <c r="G49" s="47"/>
      <c r="I49" s="12"/>
    </row>
    <row r="50" spans="1:12" ht="13.5" thickBot="1" x14ac:dyDescent="0.25">
      <c r="A50" s="63" t="s">
        <v>24</v>
      </c>
      <c r="B50" s="7"/>
      <c r="C50" s="26"/>
      <c r="D50" s="30"/>
      <c r="E50" s="11"/>
      <c r="F50" s="10"/>
      <c r="G50" s="36"/>
      <c r="I50" s="12"/>
    </row>
    <row r="51" spans="1:12" x14ac:dyDescent="0.2">
      <c r="B51" s="13"/>
      <c r="C51" s="17"/>
      <c r="D51" s="31"/>
      <c r="E51" s="16"/>
      <c r="F51" s="3"/>
      <c r="G51" s="12"/>
      <c r="I51" s="11"/>
    </row>
    <row r="52" spans="1:12" x14ac:dyDescent="0.2">
      <c r="B52" s="28" t="s">
        <v>1</v>
      </c>
      <c r="C52" s="11"/>
      <c r="D52" s="30"/>
      <c r="E52" s="11"/>
      <c r="G52" s="11"/>
      <c r="H52" s="30"/>
      <c r="I52" s="11"/>
    </row>
    <row r="53" spans="1:12" ht="13.5" thickBot="1" x14ac:dyDescent="0.25">
      <c r="B53" s="30"/>
      <c r="C53" s="11"/>
      <c r="D53" s="7"/>
      <c r="E53" s="19"/>
      <c r="F53" s="28" t="s">
        <v>13</v>
      </c>
      <c r="G53" s="11"/>
      <c r="H53" s="30"/>
      <c r="I53" s="11"/>
    </row>
    <row r="54" spans="1:12" x14ac:dyDescent="0.2">
      <c r="B54" s="64" t="s">
        <v>105</v>
      </c>
      <c r="C54" s="12"/>
      <c r="D54" s="3"/>
      <c r="E54" s="25"/>
      <c r="F54" s="10"/>
      <c r="G54" s="11"/>
      <c r="H54" s="29"/>
      <c r="I54" s="12"/>
    </row>
    <row r="55" spans="1:12" x14ac:dyDescent="0.2">
      <c r="B55" s="30"/>
      <c r="C55" s="11"/>
      <c r="D55" s="10"/>
      <c r="E55" s="10"/>
      <c r="F55" s="10"/>
      <c r="G55" s="11"/>
      <c r="H55" s="30"/>
      <c r="I55" s="11"/>
    </row>
    <row r="56" spans="1:12" x14ac:dyDescent="0.2">
      <c r="B56" s="30"/>
      <c r="C56" s="11"/>
      <c r="D56" s="10"/>
      <c r="E56" s="10"/>
      <c r="F56" s="64" t="s">
        <v>118</v>
      </c>
      <c r="G56" s="11"/>
      <c r="H56" s="31"/>
      <c r="I56" s="16"/>
    </row>
    <row r="57" spans="1:12" ht="13.5" thickBot="1" x14ac:dyDescent="0.25">
      <c r="B57" s="7"/>
      <c r="C57" s="19"/>
      <c r="D57" s="10"/>
      <c r="E57" s="10"/>
      <c r="F57" s="3"/>
      <c r="G57" s="12"/>
      <c r="H57" s="3"/>
      <c r="I57" s="11"/>
    </row>
    <row r="58" spans="1:12" ht="12.75" customHeight="1" thickBot="1" x14ac:dyDescent="0.25">
      <c r="A58" s="63" t="s">
        <v>25</v>
      </c>
      <c r="B58" s="20"/>
      <c r="C58" s="27"/>
      <c r="D58" s="10"/>
      <c r="E58" s="10"/>
      <c r="G58" s="12"/>
      <c r="H58" s="44"/>
      <c r="I58" s="38"/>
    </row>
    <row r="59" spans="1:12" x14ac:dyDescent="0.2">
      <c r="B59" s="10"/>
      <c r="C59" s="10"/>
      <c r="D59" s="3"/>
      <c r="E59" s="3"/>
      <c r="F59" s="3"/>
      <c r="G59" s="16"/>
      <c r="H59" s="51"/>
      <c r="I59" s="25"/>
    </row>
    <row r="60" spans="1:12" ht="13.5" thickBot="1" x14ac:dyDescent="0.25">
      <c r="A60" s="63" t="s">
        <v>30</v>
      </c>
      <c r="B60" s="3"/>
      <c r="C60" s="25"/>
      <c r="D60" s="3"/>
      <c r="E60" s="3"/>
      <c r="F60" s="2"/>
      <c r="G60" s="12"/>
      <c r="I60" s="3"/>
    </row>
    <row r="61" spans="1:12" x14ac:dyDescent="0.2">
      <c r="B61" s="53"/>
      <c r="C61" s="54"/>
      <c r="D61" s="6"/>
      <c r="E61" s="6"/>
      <c r="F61" s="6"/>
      <c r="G61" s="34"/>
      <c r="H61" s="6"/>
      <c r="I61" s="6"/>
    </row>
    <row r="62" spans="1:12" x14ac:dyDescent="0.2">
      <c r="B62" s="28" t="s">
        <v>5</v>
      </c>
      <c r="C62" s="52"/>
      <c r="D62" s="10"/>
      <c r="E62" s="10"/>
      <c r="F62" s="10"/>
      <c r="G62" s="11"/>
      <c r="H62" s="5"/>
      <c r="I62" s="5"/>
    </row>
    <row r="63" spans="1:12" ht="18.75" thickBot="1" x14ac:dyDescent="0.3">
      <c r="C63" s="11"/>
      <c r="D63" s="7"/>
      <c r="E63" s="26"/>
      <c r="F63" s="10"/>
      <c r="G63" s="11"/>
      <c r="H63" s="5"/>
      <c r="I63" s="5"/>
      <c r="J63" s="207" t="s">
        <v>128</v>
      </c>
      <c r="K63" s="207"/>
      <c r="L63" s="207"/>
    </row>
    <row r="64" spans="1:12" ht="14.25" x14ac:dyDescent="0.2">
      <c r="B64" s="64" t="s">
        <v>106</v>
      </c>
      <c r="C64" s="12"/>
      <c r="D64" s="13"/>
      <c r="E64" s="17"/>
      <c r="F64" s="5"/>
      <c r="G64" s="11"/>
      <c r="H64" s="5"/>
      <c r="I64" s="5"/>
      <c r="J64" s="207" t="s">
        <v>120</v>
      </c>
      <c r="K64" s="207"/>
      <c r="L64" s="207"/>
    </row>
    <row r="65" spans="1:12" ht="14.25" x14ac:dyDescent="0.2">
      <c r="B65" s="30"/>
      <c r="C65" s="11"/>
      <c r="E65" s="11"/>
      <c r="F65" s="23"/>
      <c r="G65" s="34"/>
      <c r="H65" s="6"/>
      <c r="I65" s="6"/>
      <c r="J65" s="207" t="s">
        <v>127</v>
      </c>
      <c r="K65" s="207"/>
      <c r="L65" s="207"/>
    </row>
    <row r="66" spans="1:12" ht="15.75" x14ac:dyDescent="0.25">
      <c r="B66" s="30"/>
      <c r="C66" s="11"/>
      <c r="D66" s="28" t="s">
        <v>11</v>
      </c>
      <c r="E66" s="11"/>
      <c r="F66" s="23"/>
      <c r="G66" s="34"/>
      <c r="H66" s="6"/>
      <c r="I66" s="6"/>
      <c r="J66" s="207" t="s">
        <v>129</v>
      </c>
      <c r="K66" s="207"/>
      <c r="L66" s="207"/>
    </row>
    <row r="67" spans="1:12" ht="15.75" thickBot="1" x14ac:dyDescent="0.3">
      <c r="B67" s="14"/>
      <c r="C67" s="15"/>
      <c r="D67" s="30"/>
      <c r="E67" s="11"/>
      <c r="F67" s="18"/>
      <c r="G67" s="16"/>
      <c r="H67" s="10"/>
      <c r="I67" s="10"/>
      <c r="J67" s="208" t="s">
        <v>121</v>
      </c>
      <c r="K67" s="207"/>
      <c r="L67" s="207"/>
    </row>
    <row r="68" spans="1:12" ht="14.25" x14ac:dyDescent="0.2">
      <c r="A68" s="63" t="s">
        <v>27</v>
      </c>
      <c r="B68" s="3"/>
      <c r="C68" s="25"/>
      <c r="D68" s="64" t="s">
        <v>117</v>
      </c>
      <c r="E68" s="11"/>
      <c r="F68" s="10"/>
      <c r="G68" s="11"/>
      <c r="H68" s="10"/>
      <c r="I68" s="10"/>
      <c r="J68" s="207" t="s">
        <v>122</v>
      </c>
      <c r="K68" s="207"/>
      <c r="L68" s="207"/>
    </row>
    <row r="69" spans="1:12" ht="15" thickBot="1" x14ac:dyDescent="0.25">
      <c r="B69" s="10"/>
      <c r="C69" s="10"/>
      <c r="D69" s="29"/>
      <c r="E69" s="12"/>
      <c r="F69" s="24"/>
      <c r="G69" s="38"/>
      <c r="H69" s="3"/>
      <c r="I69" s="3"/>
      <c r="J69" s="207" t="s">
        <v>123</v>
      </c>
      <c r="K69" s="207"/>
      <c r="L69" s="207"/>
    </row>
    <row r="70" spans="1:12" ht="15" thickBot="1" x14ac:dyDescent="0.25">
      <c r="A70" s="63" t="s">
        <v>28</v>
      </c>
      <c r="B70" s="7"/>
      <c r="C70" s="26"/>
      <c r="D70" s="30"/>
      <c r="E70" s="11"/>
      <c r="F70" s="51"/>
      <c r="G70" s="48"/>
      <c r="H70" s="3"/>
      <c r="I70" s="3"/>
      <c r="J70" s="207" t="s">
        <v>124</v>
      </c>
      <c r="K70" s="207"/>
      <c r="L70" s="207"/>
    </row>
    <row r="71" spans="1:12" ht="14.25" x14ac:dyDescent="0.2">
      <c r="B71" s="13"/>
      <c r="C71" s="17"/>
      <c r="D71" s="31"/>
      <c r="E71" s="16"/>
      <c r="F71" s="3"/>
      <c r="G71" s="3"/>
      <c r="H71" s="28"/>
      <c r="I71" s="10"/>
      <c r="J71" s="207" t="s">
        <v>125</v>
      </c>
      <c r="K71" s="207"/>
      <c r="L71" s="207"/>
    </row>
    <row r="72" spans="1:12" ht="14.25" x14ac:dyDescent="0.2">
      <c r="B72" s="28" t="s">
        <v>3</v>
      </c>
      <c r="C72" s="11"/>
      <c r="D72" s="30"/>
      <c r="E72" s="11"/>
      <c r="F72" s="10"/>
      <c r="G72" s="10"/>
      <c r="H72" s="30"/>
      <c r="I72" s="10"/>
      <c r="J72" s="207" t="s">
        <v>126</v>
      </c>
      <c r="K72" s="207"/>
      <c r="L72" s="207"/>
    </row>
    <row r="73" spans="1:12" ht="13.5" thickBot="1" x14ac:dyDescent="0.25">
      <c r="B73" s="30"/>
      <c r="C73" s="11"/>
      <c r="D73" s="7"/>
      <c r="E73" s="19"/>
      <c r="F73" s="10"/>
      <c r="G73" s="10"/>
      <c r="H73" s="30"/>
      <c r="I73" s="10"/>
    </row>
    <row r="74" spans="1:12" x14ac:dyDescent="0.2">
      <c r="B74" s="64" t="s">
        <v>104</v>
      </c>
      <c r="C74" s="12"/>
      <c r="D74" s="3"/>
      <c r="E74" s="25"/>
      <c r="F74" s="10"/>
      <c r="G74" s="10"/>
      <c r="H74" s="45"/>
      <c r="I74" s="3"/>
    </row>
    <row r="75" spans="1:12" x14ac:dyDescent="0.2">
      <c r="B75" s="30"/>
      <c r="C75" s="11"/>
      <c r="D75" s="10"/>
      <c r="E75" s="10"/>
      <c r="F75" s="10"/>
      <c r="G75" s="10"/>
      <c r="H75" s="30"/>
      <c r="I75" s="10"/>
    </row>
    <row r="76" spans="1:12" x14ac:dyDescent="0.2">
      <c r="B76" s="30"/>
      <c r="C76" s="11"/>
      <c r="D76" s="10"/>
      <c r="E76" s="10"/>
      <c r="F76" s="10"/>
      <c r="G76" s="10"/>
      <c r="H76" s="31"/>
      <c r="I76" s="18"/>
    </row>
    <row r="77" spans="1:12" ht="13.5" thickBot="1" x14ac:dyDescent="0.25">
      <c r="B77" s="7"/>
      <c r="C77" s="19"/>
      <c r="D77" s="10"/>
      <c r="E77" s="10"/>
      <c r="F77" s="3"/>
      <c r="G77" s="3"/>
      <c r="H77" s="3"/>
      <c r="I77" s="10"/>
    </row>
    <row r="78" spans="1:12" x14ac:dyDescent="0.2">
      <c r="A78" s="63" t="s">
        <v>15</v>
      </c>
      <c r="B78" s="20"/>
      <c r="C78" s="27"/>
      <c r="D78" s="10"/>
      <c r="E78" s="10"/>
      <c r="F78" s="3"/>
      <c r="G78" s="3"/>
      <c r="H78" s="10"/>
      <c r="I78" s="10"/>
    </row>
    <row r="79" spans="1:12" x14ac:dyDescent="0.2">
      <c r="B79" s="20"/>
    </row>
    <row r="80" spans="1:12" x14ac:dyDescent="0.2">
      <c r="B80" s="20"/>
    </row>
    <row r="81" spans="2:2" x14ac:dyDescent="0.2">
      <c r="B81" s="20"/>
    </row>
    <row r="82" spans="2:2" x14ac:dyDescent="0.2">
      <c r="B82" s="20"/>
    </row>
    <row r="83" spans="2:2" x14ac:dyDescent="0.2">
      <c r="B83" s="20"/>
    </row>
    <row r="84" spans="2:2" x14ac:dyDescent="0.2">
      <c r="B84" s="20"/>
    </row>
    <row r="85" spans="2:2" x14ac:dyDescent="0.2">
      <c r="B85" s="20"/>
    </row>
    <row r="87" spans="2:2" ht="13.5" hidden="1" thickBot="1" x14ac:dyDescent="0.25">
      <c r="B87" s="21" t="s">
        <v>7</v>
      </c>
    </row>
    <row r="88" spans="2:2" ht="13.5" hidden="1" thickBot="1" x14ac:dyDescent="0.25">
      <c r="B88" s="21">
        <f>'Seed Games'!A2</f>
        <v>0</v>
      </c>
    </row>
    <row r="89" spans="2:2" ht="13.5" hidden="1" thickBot="1" x14ac:dyDescent="0.25">
      <c r="B89" s="21">
        <f>'Seed Games'!A3</f>
        <v>0</v>
      </c>
    </row>
    <row r="90" spans="2:2" ht="13.5" hidden="1" thickBot="1" x14ac:dyDescent="0.25">
      <c r="B90" s="21">
        <f>'Seed Games'!A4</f>
        <v>0</v>
      </c>
    </row>
    <row r="91" spans="2:2" ht="13.5" hidden="1" thickBot="1" x14ac:dyDescent="0.25">
      <c r="B91" s="21">
        <f>'Seed Games'!A5</f>
        <v>0</v>
      </c>
    </row>
    <row r="92" spans="2:2" ht="13.5" hidden="1" thickBot="1" x14ac:dyDescent="0.25">
      <c r="B92" s="21">
        <f>'Seed Games'!A6</f>
        <v>0</v>
      </c>
    </row>
    <row r="93" spans="2:2" ht="13.5" hidden="1" thickBot="1" x14ac:dyDescent="0.25">
      <c r="B93" s="21">
        <f>'Seed Games'!A7</f>
        <v>0</v>
      </c>
    </row>
    <row r="94" spans="2:2" ht="13.5" hidden="1" thickBot="1" x14ac:dyDescent="0.25">
      <c r="B94" s="21">
        <f>'Seed Games'!A8</f>
        <v>0</v>
      </c>
    </row>
    <row r="95" spans="2:2" ht="13.5" hidden="1" thickBot="1" x14ac:dyDescent="0.25">
      <c r="B95" s="21">
        <f>'Seed Games'!A9</f>
        <v>0</v>
      </c>
    </row>
    <row r="96" spans="2:2" ht="13.5" hidden="1" thickBot="1" x14ac:dyDescent="0.25">
      <c r="B96" s="21">
        <f>'Seed Games'!A10</f>
        <v>0</v>
      </c>
    </row>
    <row r="97" spans="2:2" ht="13.5" hidden="1" thickBot="1" x14ac:dyDescent="0.25">
      <c r="B97" s="21">
        <f>'Seed Games'!A11</f>
        <v>0</v>
      </c>
    </row>
    <row r="98" spans="2:2" ht="13.5" hidden="1" thickBot="1" x14ac:dyDescent="0.25">
      <c r="B98" s="21">
        <f>'Seed Games'!A12</f>
        <v>0</v>
      </c>
    </row>
    <row r="99" spans="2:2" ht="13.5" hidden="1" thickBot="1" x14ac:dyDescent="0.25">
      <c r="B99" s="21">
        <f>'Seed Games'!A13</f>
        <v>0</v>
      </c>
    </row>
    <row r="100" spans="2:2" ht="13.5" hidden="1" thickBot="1" x14ac:dyDescent="0.25">
      <c r="B100" s="21">
        <f>'Seed Games'!A14</f>
        <v>0</v>
      </c>
    </row>
    <row r="101" spans="2:2" ht="13.5" hidden="1" thickBot="1" x14ac:dyDescent="0.25">
      <c r="B101" s="21">
        <f>'Seed Games'!A15</f>
        <v>0</v>
      </c>
    </row>
    <row r="102" spans="2:2" ht="13.5" hidden="1" thickBot="1" x14ac:dyDescent="0.25">
      <c r="B102" s="21">
        <f>'Seed Games'!A16</f>
        <v>0</v>
      </c>
    </row>
  </sheetData>
  <mergeCells count="2">
    <mergeCell ref="B1:D1"/>
    <mergeCell ref="B3:C3"/>
  </mergeCells>
  <phoneticPr fontId="0" type="noConversion"/>
  <printOptions horizontalCentered="1" verticalCentered="1"/>
  <pageMargins left="0.35" right="0.35" top="0.35" bottom="0.35" header="0.35" footer="0.35"/>
  <pageSetup scale="55" orientation="landscape" horizontalDpi="1200" verticalDpi="1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topLeftCell="A54" workbookViewId="0">
      <selection activeCell="A82" sqref="A1:K82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4.42578125" style="1" customWidth="1"/>
    <col min="12" max="16384" width="9.140625" style="1"/>
  </cols>
  <sheetData>
    <row r="1" spans="1:10" x14ac:dyDescent="0.2">
      <c r="B1" s="351"/>
      <c r="C1" s="351"/>
      <c r="D1" s="351"/>
      <c r="E1" s="4"/>
      <c r="F1" s="5"/>
      <c r="G1" s="5"/>
      <c r="H1" s="6"/>
      <c r="I1" s="6"/>
      <c r="J1" s="6"/>
    </row>
    <row r="2" spans="1:10" ht="12.75" customHeight="1" x14ac:dyDescent="0.2">
      <c r="B2" s="49"/>
      <c r="C2" s="49"/>
      <c r="D2" s="10"/>
      <c r="E2" s="10"/>
      <c r="F2" s="10"/>
      <c r="G2" s="10"/>
      <c r="H2" s="5"/>
      <c r="I2" s="5"/>
      <c r="J2" s="6"/>
    </row>
    <row r="3" spans="1:10" ht="12.75" customHeight="1" thickBot="1" x14ac:dyDescent="0.25">
      <c r="A3" s="63" t="s">
        <v>16</v>
      </c>
      <c r="B3" s="3">
        <f>IF(B90="","",B90)</f>
        <v>0</v>
      </c>
      <c r="C3" s="25"/>
      <c r="D3" s="6"/>
      <c r="E3" s="6"/>
      <c r="F3" s="6"/>
      <c r="G3" s="6"/>
      <c r="H3" s="6"/>
      <c r="I3" s="6"/>
    </row>
    <row r="4" spans="1:10" ht="12.75" customHeight="1" x14ac:dyDescent="0.2">
      <c r="B4" s="53"/>
      <c r="C4" s="54"/>
      <c r="D4" s="6"/>
      <c r="E4" s="6"/>
      <c r="F4" s="6"/>
      <c r="G4" s="6"/>
      <c r="H4" s="6"/>
      <c r="I4" s="6"/>
    </row>
    <row r="5" spans="1:10" ht="12.75" customHeight="1" x14ac:dyDescent="0.2">
      <c r="B5" s="28" t="s">
        <v>8</v>
      </c>
      <c r="C5" s="52"/>
      <c r="D5" s="10"/>
      <c r="E5" s="10"/>
      <c r="F5" s="10"/>
      <c r="G5" s="10"/>
      <c r="H5" s="5"/>
      <c r="I5" s="5"/>
    </row>
    <row r="6" spans="1:10" ht="12.75" customHeight="1" thickBot="1" x14ac:dyDescent="0.25">
      <c r="C6" s="11"/>
      <c r="D6" s="7" t="str">
        <f>IF(OR(C3="",C11=""),"Winner Game 8",IF(C3-C11&gt;0,B3,B11))</f>
        <v>Winner Game 8</v>
      </c>
      <c r="E6" s="26"/>
      <c r="F6" s="10"/>
      <c r="G6" s="10"/>
      <c r="H6" s="5"/>
      <c r="I6" s="5"/>
    </row>
    <row r="7" spans="1:10" ht="12.75" customHeight="1" x14ac:dyDescent="0.2">
      <c r="B7" s="64" t="s">
        <v>34</v>
      </c>
      <c r="C7" s="12"/>
      <c r="D7" s="13"/>
      <c r="E7" s="17"/>
      <c r="F7" s="5"/>
      <c r="G7" s="5"/>
      <c r="H7" s="5"/>
      <c r="I7" s="5"/>
    </row>
    <row r="8" spans="1:10" ht="12.75" customHeight="1" x14ac:dyDescent="0.2">
      <c r="B8" s="30"/>
      <c r="C8" s="11"/>
      <c r="E8" s="11"/>
      <c r="F8" s="23"/>
      <c r="G8" s="23"/>
      <c r="H8" s="6"/>
      <c r="I8" s="6"/>
    </row>
    <row r="9" spans="1:10" ht="12.75" customHeight="1" x14ac:dyDescent="0.2">
      <c r="B9" s="30"/>
      <c r="C9" s="11"/>
      <c r="D9" s="28" t="s">
        <v>11</v>
      </c>
      <c r="E9" s="11"/>
      <c r="F9" s="23"/>
      <c r="G9" s="23"/>
      <c r="H9" s="6"/>
      <c r="I9" s="6"/>
    </row>
    <row r="10" spans="1:10" ht="12.75" customHeight="1" thickBot="1" x14ac:dyDescent="0.25">
      <c r="B10" s="14"/>
      <c r="C10" s="15"/>
      <c r="D10" s="30"/>
      <c r="E10" s="11"/>
      <c r="F10" s="18"/>
      <c r="G10" s="18"/>
      <c r="H10" s="10"/>
      <c r="I10" s="10"/>
    </row>
    <row r="11" spans="1:10" ht="12.75" customHeight="1" x14ac:dyDescent="0.2">
      <c r="A11" s="63" t="s">
        <v>32</v>
      </c>
      <c r="B11" s="3">
        <f>IF(B105="","",B105)</f>
        <v>0</v>
      </c>
      <c r="C11" s="25"/>
      <c r="D11" s="64" t="s">
        <v>34</v>
      </c>
      <c r="E11" s="11"/>
      <c r="F11" s="10"/>
      <c r="G11" s="10"/>
      <c r="H11" s="5"/>
      <c r="I11" s="5"/>
    </row>
    <row r="12" spans="1:10" ht="12.75" customHeight="1" thickBot="1" x14ac:dyDescent="0.25">
      <c r="B12" s="10"/>
      <c r="C12" s="10"/>
      <c r="D12" s="29"/>
      <c r="E12" s="12"/>
      <c r="F12" s="7" t="str">
        <f>IF(OR(E6="",E17=""),"Winner Game 11",IF(E6-E17&gt;0,D6,D17))</f>
        <v>Winner Game 11</v>
      </c>
      <c r="G12" s="47"/>
      <c r="I12" s="3"/>
    </row>
    <row r="13" spans="1:10" ht="12.75" customHeight="1" thickBot="1" x14ac:dyDescent="0.25">
      <c r="A13" s="63" t="s">
        <v>17</v>
      </c>
      <c r="B13" s="7">
        <f>IF(B97="","",B97)</f>
        <v>0</v>
      </c>
      <c r="C13" s="26"/>
      <c r="D13" s="30"/>
      <c r="E13" s="11"/>
      <c r="F13" s="10"/>
      <c r="G13" s="36"/>
      <c r="I13" s="3"/>
    </row>
    <row r="14" spans="1:10" ht="12.75" customHeight="1" x14ac:dyDescent="0.2">
      <c r="B14" s="13"/>
      <c r="C14" s="17"/>
      <c r="D14" s="31"/>
      <c r="E14" s="16"/>
      <c r="F14" s="3"/>
      <c r="G14" s="12"/>
      <c r="I14" s="10"/>
    </row>
    <row r="15" spans="1:10" ht="12.75" customHeight="1" x14ac:dyDescent="0.2">
      <c r="B15" s="28" t="s">
        <v>0</v>
      </c>
      <c r="C15" s="11"/>
      <c r="D15" s="30"/>
      <c r="E15" s="11"/>
      <c r="G15" s="11"/>
      <c r="H15" s="30"/>
      <c r="I15" s="10"/>
    </row>
    <row r="16" spans="1:10" ht="12.75" customHeight="1" thickBot="1" x14ac:dyDescent="0.25">
      <c r="B16" s="30"/>
      <c r="C16" s="11"/>
      <c r="D16" s="7"/>
      <c r="E16" s="19"/>
      <c r="F16" s="28" t="s">
        <v>13</v>
      </c>
      <c r="G16" s="11"/>
      <c r="H16" s="30"/>
      <c r="I16" s="10"/>
    </row>
    <row r="17" spans="1:9" ht="12.75" customHeight="1" x14ac:dyDescent="0.2">
      <c r="B17" s="64" t="s">
        <v>34</v>
      </c>
      <c r="C17" s="12"/>
      <c r="D17" s="3" t="str">
        <f>IF(OR(C13="",C21=""),"Winner Game 1",IF(C13-C21&gt;0,B13,B21))</f>
        <v>Winner Game 1</v>
      </c>
      <c r="E17" s="25"/>
      <c r="F17" s="10"/>
      <c r="G17" s="11"/>
      <c r="H17" s="29"/>
      <c r="I17" s="3"/>
    </row>
    <row r="18" spans="1:9" ht="12.75" customHeight="1" x14ac:dyDescent="0.2">
      <c r="B18" s="30"/>
      <c r="C18" s="11"/>
      <c r="D18" s="10"/>
      <c r="E18" s="10"/>
      <c r="F18" s="10"/>
      <c r="G18" s="11"/>
      <c r="H18" s="30"/>
      <c r="I18" s="10"/>
    </row>
    <row r="19" spans="1:9" ht="12.75" customHeight="1" x14ac:dyDescent="0.2">
      <c r="B19" s="30"/>
      <c r="C19" s="11"/>
      <c r="D19" s="10"/>
      <c r="E19" s="10"/>
      <c r="F19" s="10"/>
      <c r="G19" s="11"/>
      <c r="H19" s="31"/>
      <c r="I19" s="18"/>
    </row>
    <row r="20" spans="1:9" ht="12.75" customHeight="1" thickBot="1" x14ac:dyDescent="0.25">
      <c r="B20" s="7"/>
      <c r="C20" s="19"/>
      <c r="D20" s="10"/>
      <c r="E20" s="10"/>
      <c r="F20" s="3"/>
      <c r="G20" s="12"/>
      <c r="H20" s="3"/>
      <c r="I20" s="10"/>
    </row>
    <row r="21" spans="1:9" ht="12.75" customHeight="1" thickBot="1" x14ac:dyDescent="0.25">
      <c r="A21" s="63" t="s">
        <v>18</v>
      </c>
      <c r="B21" s="20">
        <f>IF(B98="","",B98)</f>
        <v>0</v>
      </c>
      <c r="C21" s="27"/>
      <c r="D21" s="10"/>
      <c r="E21" s="10"/>
      <c r="F21" s="64" t="s">
        <v>34</v>
      </c>
      <c r="G21" s="12"/>
      <c r="H21" s="44" t="str">
        <f>IF(OR(G12="",G33=""),"Winner Game 13",IF(G12-G33&gt;0,F12,F33))</f>
        <v>Winner Game 13</v>
      </c>
      <c r="I21" s="47"/>
    </row>
    <row r="22" spans="1:9" ht="12.75" customHeight="1" x14ac:dyDescent="0.2">
      <c r="B22" s="10"/>
      <c r="C22" s="10"/>
      <c r="D22" s="3"/>
      <c r="E22" s="3"/>
      <c r="F22" s="3"/>
      <c r="G22" s="16"/>
      <c r="H22" s="3"/>
      <c r="I22" s="17"/>
    </row>
    <row r="23" spans="1:9" ht="12.75" customHeight="1" thickBot="1" x14ac:dyDescent="0.25">
      <c r="A23" s="63" t="s">
        <v>19</v>
      </c>
      <c r="B23" s="7">
        <f>IF(B93="","",B93)</f>
        <v>0</v>
      </c>
      <c r="C23" s="25"/>
      <c r="D23" s="3"/>
      <c r="E23" s="3"/>
      <c r="F23" s="2"/>
      <c r="G23" s="12"/>
      <c r="I23" s="12"/>
    </row>
    <row r="24" spans="1:9" ht="12.75" customHeight="1" x14ac:dyDescent="0.2">
      <c r="B24" s="53"/>
      <c r="C24" s="54"/>
      <c r="D24" s="6"/>
      <c r="E24" s="6"/>
      <c r="F24" s="6"/>
      <c r="G24" s="34"/>
      <c r="H24" s="6"/>
      <c r="I24" s="34"/>
    </row>
    <row r="25" spans="1:9" ht="12.75" customHeight="1" x14ac:dyDescent="0.2">
      <c r="B25" s="28" t="s">
        <v>4</v>
      </c>
      <c r="C25" s="52"/>
      <c r="D25" s="10"/>
      <c r="E25" s="10"/>
      <c r="F25" s="10"/>
      <c r="G25" s="11"/>
      <c r="H25" s="5"/>
      <c r="I25" s="11"/>
    </row>
    <row r="26" spans="1:9" ht="12.75" customHeight="1" thickBot="1" x14ac:dyDescent="0.25">
      <c r="C26" s="11"/>
      <c r="D26" s="7" t="str">
        <f>IF(OR(C23="",C31=""),"Winner Game 5",IF(C23-C31&gt;0,B23,B31))</f>
        <v>Winner Game 5</v>
      </c>
      <c r="E26" s="26"/>
      <c r="F26" s="10"/>
      <c r="G26" s="11"/>
      <c r="H26" s="46" t="s">
        <v>33</v>
      </c>
      <c r="I26" s="11"/>
    </row>
    <row r="27" spans="1:9" ht="12.75" customHeight="1" x14ac:dyDescent="0.2">
      <c r="B27" s="64" t="s">
        <v>34</v>
      </c>
      <c r="C27" s="12"/>
      <c r="D27" s="13"/>
      <c r="E27" s="17"/>
      <c r="F27" s="5"/>
      <c r="G27" s="11"/>
      <c r="H27" s="5"/>
      <c r="I27" s="11"/>
    </row>
    <row r="28" spans="1:9" ht="12.75" customHeight="1" x14ac:dyDescent="0.2">
      <c r="B28" s="30"/>
      <c r="C28" s="11"/>
      <c r="E28" s="11"/>
      <c r="F28" s="23"/>
      <c r="G28" s="34"/>
      <c r="H28" s="6"/>
      <c r="I28" s="34"/>
    </row>
    <row r="29" spans="1:9" ht="12.75" customHeight="1" x14ac:dyDescent="0.2">
      <c r="B29" s="30"/>
      <c r="C29" s="11"/>
      <c r="D29" s="28" t="s">
        <v>9</v>
      </c>
      <c r="E29" s="11"/>
      <c r="F29" s="23"/>
      <c r="G29" s="34"/>
      <c r="H29" s="6"/>
      <c r="I29" s="34"/>
    </row>
    <row r="30" spans="1:9" ht="12.75" customHeight="1" thickBot="1" x14ac:dyDescent="0.25">
      <c r="B30" s="14"/>
      <c r="C30" s="15"/>
      <c r="D30" s="30"/>
      <c r="E30" s="11"/>
      <c r="F30" s="18"/>
      <c r="G30" s="16"/>
      <c r="H30" s="10"/>
      <c r="I30" s="11"/>
    </row>
    <row r="31" spans="1:9" ht="12.75" customHeight="1" x14ac:dyDescent="0.2">
      <c r="A31" s="63" t="s">
        <v>20</v>
      </c>
      <c r="B31" s="3">
        <f>IF(B102="","",B102)</f>
        <v>0</v>
      </c>
      <c r="C31" s="25"/>
      <c r="D31" s="64" t="s">
        <v>34</v>
      </c>
      <c r="E31" s="11"/>
      <c r="F31" s="10"/>
      <c r="G31" s="11"/>
      <c r="H31" s="10"/>
      <c r="I31" s="11"/>
    </row>
    <row r="32" spans="1:9" ht="12.75" customHeight="1" thickBot="1" x14ac:dyDescent="0.25">
      <c r="B32" s="10"/>
      <c r="C32" s="10"/>
      <c r="D32" s="29"/>
      <c r="E32" s="12"/>
      <c r="F32" s="24"/>
      <c r="G32" s="38"/>
      <c r="H32" s="3"/>
      <c r="I32" s="12"/>
    </row>
    <row r="33" spans="1:11" ht="12.75" customHeight="1" thickBot="1" x14ac:dyDescent="0.25">
      <c r="A33" s="63" t="s">
        <v>21</v>
      </c>
      <c r="B33" s="7">
        <f>IF(B94="","",B94)</f>
        <v>0</v>
      </c>
      <c r="C33" s="26"/>
      <c r="D33" s="30"/>
      <c r="E33" s="11"/>
      <c r="F33" s="51" t="str">
        <f>IF(OR(E26="",E37=""),"Winner Game 9",IF(E26-E37&gt;0,D26,D37))</f>
        <v>Winner Game 9</v>
      </c>
      <c r="G33" s="48"/>
      <c r="H33" s="3"/>
      <c r="I33" s="12"/>
    </row>
    <row r="34" spans="1:11" ht="12.75" customHeight="1" x14ac:dyDescent="0.2">
      <c r="B34" s="13"/>
      <c r="C34" s="17"/>
      <c r="D34" s="31"/>
      <c r="E34" s="16"/>
      <c r="F34" s="3"/>
      <c r="G34" s="3"/>
      <c r="H34" s="28"/>
      <c r="I34" s="11"/>
    </row>
    <row r="35" spans="1:11" ht="12.75" customHeight="1" x14ac:dyDescent="0.2">
      <c r="B35" s="28" t="s">
        <v>2</v>
      </c>
      <c r="C35" s="11"/>
      <c r="D35" s="30"/>
      <c r="E35" s="11"/>
      <c r="F35" s="10"/>
      <c r="G35" s="10"/>
      <c r="H35" s="30"/>
      <c r="I35" s="11"/>
    </row>
    <row r="36" spans="1:11" ht="12.75" customHeight="1" thickBot="1" x14ac:dyDescent="0.25">
      <c r="B36" s="30"/>
      <c r="C36" s="11"/>
      <c r="D36" s="7"/>
      <c r="E36" s="19"/>
      <c r="F36" s="10"/>
      <c r="G36" s="10"/>
      <c r="H36" s="30"/>
      <c r="I36" s="11"/>
    </row>
    <row r="37" spans="1:11" ht="12.75" customHeight="1" x14ac:dyDescent="0.2">
      <c r="B37" s="64" t="s">
        <v>34</v>
      </c>
      <c r="C37" s="12"/>
      <c r="D37" s="3" t="str">
        <f>IF(OR(C33="",C41=""),"Winner Game 4",IF(C33-C41&gt;0,B33,B41))</f>
        <v>Winner Game 4</v>
      </c>
      <c r="E37" s="25"/>
      <c r="F37" s="10"/>
      <c r="G37" s="10"/>
      <c r="H37" s="45"/>
      <c r="I37" s="12"/>
    </row>
    <row r="38" spans="1:11" ht="12.75" customHeight="1" x14ac:dyDescent="0.2">
      <c r="B38" s="30"/>
      <c r="C38" s="11"/>
      <c r="D38" s="10"/>
      <c r="E38" s="10"/>
      <c r="F38" s="10"/>
      <c r="G38" s="10"/>
      <c r="H38" s="30"/>
      <c r="I38" s="11"/>
    </row>
    <row r="39" spans="1:11" x14ac:dyDescent="0.2">
      <c r="B39" s="30"/>
      <c r="C39" s="11"/>
      <c r="D39" s="10"/>
      <c r="E39" s="10"/>
      <c r="F39" s="10"/>
      <c r="G39" s="10"/>
      <c r="H39" s="31"/>
      <c r="I39" s="16"/>
    </row>
    <row r="40" spans="1:11" ht="12.75" customHeight="1" thickBot="1" x14ac:dyDescent="0.25">
      <c r="B40" s="7"/>
      <c r="C40" s="19"/>
      <c r="D40" s="10"/>
      <c r="E40" s="10"/>
      <c r="F40" s="3"/>
      <c r="G40" s="3"/>
      <c r="H40" s="64" t="s">
        <v>34</v>
      </c>
      <c r="I40" s="11"/>
      <c r="J40" s="44" t="str">
        <f>IF(OR(I21="",I62=""),"Champion",IF(I21-I62&gt;0,H21,H62))</f>
        <v>Champion</v>
      </c>
      <c r="K40" s="42"/>
    </row>
    <row r="41" spans="1:11" ht="12.75" customHeight="1" x14ac:dyDescent="0.2">
      <c r="A41" s="63" t="s">
        <v>22</v>
      </c>
      <c r="B41" s="20">
        <f>IF(B101="","",B101)</f>
        <v>0</v>
      </c>
      <c r="C41" s="27"/>
      <c r="D41" s="10"/>
      <c r="E41" s="10"/>
      <c r="F41" s="3"/>
      <c r="G41" s="3"/>
      <c r="H41" s="10"/>
      <c r="I41" s="11"/>
    </row>
    <row r="42" spans="1:11" ht="12.75" customHeight="1" x14ac:dyDescent="0.2">
      <c r="I42" s="37"/>
    </row>
    <row r="43" spans="1:11" ht="12.75" customHeight="1" thickBot="1" x14ac:dyDescent="0.25">
      <c r="A43" s="63" t="s">
        <v>23</v>
      </c>
      <c r="B43" s="3">
        <f>IF(B91="","",B91)</f>
        <v>0</v>
      </c>
      <c r="C43" s="25"/>
      <c r="D43" s="6"/>
      <c r="E43" s="6"/>
      <c r="F43" s="6"/>
      <c r="G43" s="6"/>
      <c r="H43" s="6"/>
      <c r="I43" s="34"/>
    </row>
    <row r="44" spans="1:11" ht="12.75" customHeight="1" x14ac:dyDescent="0.2">
      <c r="B44" s="53"/>
      <c r="C44" s="54"/>
      <c r="D44" s="6"/>
      <c r="E44" s="6"/>
      <c r="F44" s="6"/>
      <c r="G44" s="6"/>
      <c r="H44" s="6"/>
      <c r="I44" s="34"/>
    </row>
    <row r="45" spans="1:11" ht="12.75" customHeight="1" x14ac:dyDescent="0.2">
      <c r="B45" s="28" t="s">
        <v>6</v>
      </c>
      <c r="C45" s="52"/>
      <c r="D45" s="10"/>
      <c r="E45" s="10"/>
      <c r="F45" s="10"/>
      <c r="G45" s="10"/>
      <c r="H45" s="5"/>
      <c r="I45" s="11"/>
    </row>
    <row r="46" spans="1:11" ht="12.75" customHeight="1" thickBot="1" x14ac:dyDescent="0.25">
      <c r="C46" s="11"/>
      <c r="D46" s="7" t="str">
        <f>IF(OR(C43="",C51=""),"Winner Game 7",IF(C43-C51&gt;0,B43,B51))</f>
        <v>Winner Game 7</v>
      </c>
      <c r="E46" s="26"/>
      <c r="F46" s="10"/>
      <c r="G46" s="10"/>
      <c r="H46" s="5"/>
      <c r="I46" s="11"/>
    </row>
    <row r="47" spans="1:11" ht="12.75" customHeight="1" x14ac:dyDescent="0.2">
      <c r="B47" s="64" t="s">
        <v>34</v>
      </c>
      <c r="C47" s="12"/>
      <c r="D47" s="13"/>
      <c r="E47" s="17"/>
      <c r="F47" s="5"/>
      <c r="G47" s="5"/>
      <c r="H47" s="5"/>
      <c r="I47" s="11"/>
    </row>
    <row r="48" spans="1:11" x14ac:dyDescent="0.2">
      <c r="B48" s="30"/>
      <c r="C48" s="11"/>
      <c r="E48" s="11"/>
      <c r="F48" s="23"/>
      <c r="G48" s="23"/>
      <c r="H48" s="6"/>
      <c r="I48" s="34"/>
    </row>
    <row r="49" spans="1:9" x14ac:dyDescent="0.2">
      <c r="B49" s="30"/>
      <c r="C49" s="11"/>
      <c r="D49" s="28" t="s">
        <v>12</v>
      </c>
      <c r="E49" s="11"/>
      <c r="F49" s="23"/>
      <c r="G49" s="23"/>
      <c r="H49" s="6"/>
      <c r="I49" s="34"/>
    </row>
    <row r="50" spans="1:9" ht="13.5" thickBot="1" x14ac:dyDescent="0.25">
      <c r="B50" s="14"/>
      <c r="C50" s="15"/>
      <c r="D50" s="30"/>
      <c r="E50" s="11"/>
      <c r="F50" s="18"/>
      <c r="G50" s="18"/>
      <c r="H50" s="10"/>
      <c r="I50" s="11"/>
    </row>
    <row r="51" spans="1:9" x14ac:dyDescent="0.2">
      <c r="A51" s="63" t="s">
        <v>29</v>
      </c>
      <c r="B51" s="3">
        <f>IF(B104="","",B104)</f>
        <v>0</v>
      </c>
      <c r="C51" s="25"/>
      <c r="D51" s="64" t="s">
        <v>34</v>
      </c>
      <c r="E51" s="11"/>
      <c r="F51" s="10"/>
      <c r="G51" s="10"/>
      <c r="H51" s="5"/>
      <c r="I51" s="11"/>
    </row>
    <row r="52" spans="1:9" ht="13.5" thickBot="1" x14ac:dyDescent="0.25">
      <c r="B52" s="10"/>
      <c r="C52" s="10"/>
      <c r="D52" s="29"/>
      <c r="E52" s="12"/>
      <c r="F52" s="7" t="str">
        <f>IF(OR(E46="",E57=""),"Winner Game 12",IF(E46-E57&gt;0,D46,D57))</f>
        <v>Winner Game 12</v>
      </c>
      <c r="G52" s="47"/>
      <c r="I52" s="12"/>
    </row>
    <row r="53" spans="1:9" ht="13.5" thickBot="1" x14ac:dyDescent="0.25">
      <c r="A53" s="63" t="s">
        <v>24</v>
      </c>
      <c r="B53" s="7">
        <f>IF(B96="","",B96)</f>
        <v>0</v>
      </c>
      <c r="C53" s="26"/>
      <c r="D53" s="30"/>
      <c r="E53" s="11"/>
      <c r="F53" s="10"/>
      <c r="G53" s="36"/>
      <c r="I53" s="12"/>
    </row>
    <row r="54" spans="1:9" x14ac:dyDescent="0.2">
      <c r="B54" s="13"/>
      <c r="C54" s="17"/>
      <c r="D54" s="31"/>
      <c r="E54" s="16"/>
      <c r="F54" s="3"/>
      <c r="G54" s="12"/>
      <c r="I54" s="11"/>
    </row>
    <row r="55" spans="1:9" x14ac:dyDescent="0.2">
      <c r="B55" s="28" t="s">
        <v>1</v>
      </c>
      <c r="C55" s="11"/>
      <c r="D55" s="30"/>
      <c r="E55" s="11"/>
      <c r="G55" s="11"/>
      <c r="H55" s="30"/>
      <c r="I55" s="11"/>
    </row>
    <row r="56" spans="1:9" ht="13.5" thickBot="1" x14ac:dyDescent="0.25">
      <c r="B56" s="30"/>
      <c r="C56" s="11"/>
      <c r="D56" s="7"/>
      <c r="E56" s="19"/>
      <c r="F56" s="28" t="s">
        <v>31</v>
      </c>
      <c r="G56" s="11"/>
      <c r="H56" s="30"/>
      <c r="I56" s="11"/>
    </row>
    <row r="57" spans="1:9" x14ac:dyDescent="0.2">
      <c r="B57" s="64" t="s">
        <v>34</v>
      </c>
      <c r="C57" s="12"/>
      <c r="D57" s="3" t="str">
        <f>IF(OR(C53="",C61=""),"Winner Game 2",IF(C53-C61&gt;0,B53,B61))</f>
        <v>Winner Game 2</v>
      </c>
      <c r="E57" s="25"/>
      <c r="F57" s="10"/>
      <c r="G57" s="11"/>
      <c r="H57" s="29"/>
      <c r="I57" s="12"/>
    </row>
    <row r="58" spans="1:9" x14ac:dyDescent="0.2">
      <c r="B58" s="30"/>
      <c r="C58" s="11"/>
      <c r="D58" s="10"/>
      <c r="E58" s="10"/>
      <c r="F58" s="10"/>
      <c r="G58" s="11"/>
      <c r="H58" s="30"/>
      <c r="I58" s="11"/>
    </row>
    <row r="59" spans="1:9" x14ac:dyDescent="0.2">
      <c r="B59" s="30"/>
      <c r="C59" s="11"/>
      <c r="D59" s="10"/>
      <c r="E59" s="10"/>
      <c r="F59" s="10"/>
      <c r="G59" s="11"/>
      <c r="H59" s="31"/>
      <c r="I59" s="16"/>
    </row>
    <row r="60" spans="1:9" ht="13.5" thickBot="1" x14ac:dyDescent="0.25">
      <c r="B60" s="7"/>
      <c r="C60" s="19"/>
      <c r="D60" s="10"/>
      <c r="E60" s="10"/>
      <c r="F60" s="3"/>
      <c r="G60" s="12"/>
      <c r="H60" s="3"/>
      <c r="I60" s="11"/>
    </row>
    <row r="61" spans="1:9" ht="13.5" thickBot="1" x14ac:dyDescent="0.25">
      <c r="A61" s="63" t="s">
        <v>25</v>
      </c>
      <c r="B61" s="20">
        <f>IF(B99="","",B99)</f>
        <v>0</v>
      </c>
      <c r="C61" s="27"/>
      <c r="D61" s="10"/>
      <c r="E61" s="10"/>
      <c r="F61" s="64" t="s">
        <v>34</v>
      </c>
      <c r="G61" s="12"/>
      <c r="H61" s="44"/>
      <c r="I61" s="38"/>
    </row>
    <row r="62" spans="1:9" x14ac:dyDescent="0.2">
      <c r="B62" s="10"/>
      <c r="C62" s="10"/>
      <c r="D62" s="3"/>
      <c r="E62" s="3"/>
      <c r="F62" s="3"/>
      <c r="G62" s="16"/>
      <c r="H62" s="51" t="str">
        <f>IF(OR(G52="",G73=""),"Winner Game 14",IF(G52-G73&gt;0,F52,F73))</f>
        <v>Winner Game 14</v>
      </c>
      <c r="I62" s="25"/>
    </row>
    <row r="63" spans="1:9" ht="13.5" thickBot="1" x14ac:dyDescent="0.25">
      <c r="A63" s="63" t="s">
        <v>26</v>
      </c>
      <c r="B63" s="3">
        <f>IF(B92="","",B92)</f>
        <v>0</v>
      </c>
      <c r="C63" s="25"/>
      <c r="D63" s="3"/>
      <c r="E63" s="3"/>
      <c r="F63" s="2"/>
      <c r="G63" s="12"/>
      <c r="I63" s="3"/>
    </row>
    <row r="64" spans="1:9" x14ac:dyDescent="0.2">
      <c r="B64" s="53"/>
      <c r="C64" s="54"/>
      <c r="D64" s="6"/>
      <c r="E64" s="6"/>
      <c r="F64" s="6"/>
      <c r="G64" s="34"/>
      <c r="H64" s="6"/>
      <c r="I64" s="6"/>
    </row>
    <row r="65" spans="1:9" x14ac:dyDescent="0.2">
      <c r="B65" s="28" t="s">
        <v>5</v>
      </c>
      <c r="C65" s="52"/>
      <c r="D65" s="10"/>
      <c r="E65" s="10"/>
      <c r="F65" s="10"/>
      <c r="G65" s="11"/>
      <c r="H65" s="5"/>
      <c r="I65" s="5"/>
    </row>
    <row r="66" spans="1:9" ht="13.5" thickBot="1" x14ac:dyDescent="0.25">
      <c r="C66" s="11"/>
      <c r="D66" s="7" t="str">
        <f>IF(OR(C63="",C71=""),"Winner Game 6",IF(C63-C71&gt;0,B63,B71))</f>
        <v>Winner Game 6</v>
      </c>
      <c r="E66" s="26"/>
      <c r="F66" s="10"/>
      <c r="G66" s="11"/>
      <c r="H66" s="5"/>
      <c r="I66" s="5"/>
    </row>
    <row r="67" spans="1:9" x14ac:dyDescent="0.2">
      <c r="B67" s="64" t="s">
        <v>34</v>
      </c>
      <c r="C67" s="12"/>
      <c r="D67" s="13"/>
      <c r="E67" s="17"/>
      <c r="F67" s="5"/>
      <c r="G67" s="11"/>
      <c r="H67" s="5"/>
      <c r="I67" s="5"/>
    </row>
    <row r="68" spans="1:9" x14ac:dyDescent="0.2">
      <c r="B68" s="30"/>
      <c r="C68" s="11"/>
      <c r="E68" s="11"/>
      <c r="F68" s="23"/>
      <c r="G68" s="34"/>
      <c r="H68" s="6"/>
      <c r="I68" s="6"/>
    </row>
    <row r="69" spans="1:9" x14ac:dyDescent="0.2">
      <c r="B69" s="30"/>
      <c r="C69" s="11"/>
      <c r="D69" s="28" t="s">
        <v>10</v>
      </c>
      <c r="E69" s="11"/>
      <c r="F69" s="23"/>
      <c r="G69" s="34"/>
      <c r="H69" s="6"/>
      <c r="I69" s="6"/>
    </row>
    <row r="70" spans="1:9" ht="13.5" thickBot="1" x14ac:dyDescent="0.25">
      <c r="B70" s="14"/>
      <c r="C70" s="15"/>
      <c r="D70" s="30"/>
      <c r="E70" s="11"/>
      <c r="F70" s="18"/>
      <c r="G70" s="16"/>
      <c r="H70" s="10"/>
      <c r="I70" s="10"/>
    </row>
    <row r="71" spans="1:9" x14ac:dyDescent="0.2">
      <c r="A71" s="63" t="s">
        <v>27</v>
      </c>
      <c r="B71" s="3">
        <f>IF(B103="","",B103)</f>
        <v>0</v>
      </c>
      <c r="C71" s="25">
        <v>2</v>
      </c>
      <c r="D71" s="64" t="s">
        <v>34</v>
      </c>
      <c r="E71" s="11"/>
      <c r="F71" s="10"/>
      <c r="G71" s="11"/>
      <c r="H71" s="10"/>
      <c r="I71" s="10"/>
    </row>
    <row r="72" spans="1:9" ht="13.5" thickBot="1" x14ac:dyDescent="0.25">
      <c r="B72" s="10"/>
      <c r="C72" s="10"/>
      <c r="D72" s="29"/>
      <c r="E72" s="12"/>
      <c r="F72" s="24"/>
      <c r="G72" s="38"/>
      <c r="H72" s="3"/>
      <c r="I72" s="3"/>
    </row>
    <row r="73" spans="1:9" ht="13.5" thickBot="1" x14ac:dyDescent="0.25">
      <c r="A73" s="63" t="s">
        <v>28</v>
      </c>
      <c r="B73" s="7">
        <f>IF(B95="","",B95)</f>
        <v>0</v>
      </c>
      <c r="C73" s="26"/>
      <c r="D73" s="30"/>
      <c r="E73" s="11"/>
      <c r="F73" s="51" t="str">
        <f>IF(OR(E66="",E77=""),"Winner Game 10",IF(E66-E77&gt;0,D66,D77))</f>
        <v>Winner Game 10</v>
      </c>
      <c r="G73" s="48"/>
      <c r="H73" s="3"/>
      <c r="I73" s="3"/>
    </row>
    <row r="74" spans="1:9" x14ac:dyDescent="0.2">
      <c r="B74" s="13"/>
      <c r="C74" s="17"/>
      <c r="D74" s="31"/>
      <c r="E74" s="16"/>
      <c r="F74" s="3"/>
      <c r="G74" s="3"/>
      <c r="H74" s="28"/>
      <c r="I74" s="10"/>
    </row>
    <row r="75" spans="1:9" x14ac:dyDescent="0.2">
      <c r="B75" s="28" t="s">
        <v>3</v>
      </c>
      <c r="C75" s="11"/>
      <c r="D75" s="30"/>
      <c r="E75" s="11"/>
      <c r="F75" s="10"/>
      <c r="G75" s="10"/>
      <c r="H75" s="30"/>
      <c r="I75" s="10"/>
    </row>
    <row r="76" spans="1:9" ht="13.5" thickBot="1" x14ac:dyDescent="0.25">
      <c r="B76" s="30"/>
      <c r="C76" s="11"/>
      <c r="D76" s="7"/>
      <c r="E76" s="19"/>
      <c r="F76" s="10"/>
      <c r="G76" s="10"/>
      <c r="H76" s="30"/>
      <c r="I76" s="10"/>
    </row>
    <row r="77" spans="1:9" x14ac:dyDescent="0.2">
      <c r="B77" s="64" t="s">
        <v>34</v>
      </c>
      <c r="C77" s="12"/>
      <c r="D77" s="3" t="str">
        <f>IF(OR(C73="",C81=""),"Winner Game 3",IF(C73-C81&gt;0,B73,B81))</f>
        <v>Winner Game 3</v>
      </c>
      <c r="E77" s="25"/>
      <c r="F77" s="10"/>
      <c r="G77" s="10"/>
      <c r="H77" s="45"/>
      <c r="I77" s="3"/>
    </row>
    <row r="78" spans="1:9" x14ac:dyDescent="0.2">
      <c r="B78" s="30"/>
      <c r="C78" s="11"/>
      <c r="D78" s="10"/>
      <c r="E78" s="10"/>
      <c r="F78" s="10"/>
      <c r="G78" s="10"/>
      <c r="H78" s="30"/>
      <c r="I78" s="10"/>
    </row>
    <row r="79" spans="1:9" x14ac:dyDescent="0.2">
      <c r="B79" s="30"/>
      <c r="C79" s="11"/>
      <c r="D79" s="10"/>
      <c r="E79" s="10"/>
      <c r="F79" s="10"/>
      <c r="G79" s="10"/>
      <c r="H79" s="31"/>
      <c r="I79" s="18"/>
    </row>
    <row r="80" spans="1:9" ht="13.5" thickBot="1" x14ac:dyDescent="0.25">
      <c r="B80" s="7"/>
      <c r="C80" s="19"/>
      <c r="D80" s="10"/>
      <c r="E80" s="10"/>
      <c r="F80" s="3"/>
      <c r="G80" s="3"/>
      <c r="H80" s="3"/>
      <c r="I80" s="10"/>
    </row>
    <row r="81" spans="1:9" x14ac:dyDescent="0.2">
      <c r="A81" s="63" t="s">
        <v>15</v>
      </c>
      <c r="B81" s="20">
        <f>IF(B100="","",B100)</f>
        <v>0</v>
      </c>
      <c r="C81" s="27"/>
      <c r="D81" s="10"/>
      <c r="E81" s="10"/>
      <c r="F81" s="3"/>
      <c r="G81" s="3"/>
      <c r="H81" s="10"/>
      <c r="I81" s="10"/>
    </row>
    <row r="82" spans="1:9" x14ac:dyDescent="0.2">
      <c r="B82" s="20"/>
    </row>
    <row r="83" spans="1:9" x14ac:dyDescent="0.2">
      <c r="B83" s="20"/>
    </row>
    <row r="84" spans="1:9" x14ac:dyDescent="0.2">
      <c r="B84" s="20"/>
    </row>
    <row r="85" spans="1:9" x14ac:dyDescent="0.2">
      <c r="B85" s="20"/>
    </row>
    <row r="86" spans="1:9" x14ac:dyDescent="0.2">
      <c r="B86" s="20"/>
    </row>
    <row r="87" spans="1:9" x14ac:dyDescent="0.2">
      <c r="B87" s="20"/>
    </row>
    <row r="89" spans="1:9" ht="13.5" hidden="1" thickBot="1" x14ac:dyDescent="0.25">
      <c r="B89" s="21" t="s">
        <v>7</v>
      </c>
    </row>
    <row r="90" spans="1:9" ht="13.5" hidden="1" thickBot="1" x14ac:dyDescent="0.25">
      <c r="B90" s="21">
        <f>'Seed Games'!A2</f>
        <v>0</v>
      </c>
    </row>
    <row r="91" spans="1:9" ht="13.5" hidden="1" thickBot="1" x14ac:dyDescent="0.25">
      <c r="B91" s="21">
        <f>'Seed Games'!A3</f>
        <v>0</v>
      </c>
    </row>
    <row r="92" spans="1:9" ht="13.5" hidden="1" thickBot="1" x14ac:dyDescent="0.25">
      <c r="B92" s="21">
        <f>'Seed Games'!A4</f>
        <v>0</v>
      </c>
    </row>
    <row r="93" spans="1:9" ht="13.5" hidden="1" thickBot="1" x14ac:dyDescent="0.25">
      <c r="B93" s="21">
        <f>'Seed Games'!A5</f>
        <v>0</v>
      </c>
    </row>
    <row r="94" spans="1:9" ht="13.5" hidden="1" thickBot="1" x14ac:dyDescent="0.25">
      <c r="B94" s="21">
        <f>'Seed Games'!A6</f>
        <v>0</v>
      </c>
    </row>
    <row r="95" spans="1:9" ht="13.5" hidden="1" thickBot="1" x14ac:dyDescent="0.25">
      <c r="B95" s="21">
        <f>'Seed Games'!A7</f>
        <v>0</v>
      </c>
    </row>
    <row r="96" spans="1:9" ht="13.5" hidden="1" thickBot="1" x14ac:dyDescent="0.25">
      <c r="B96" s="21">
        <f>'Seed Games'!A8</f>
        <v>0</v>
      </c>
    </row>
    <row r="97" spans="2:2" ht="13.5" hidden="1" thickBot="1" x14ac:dyDescent="0.25">
      <c r="B97" s="21">
        <f>'Seed Games'!A9</f>
        <v>0</v>
      </c>
    </row>
    <row r="98" spans="2:2" ht="13.5" hidden="1" thickBot="1" x14ac:dyDescent="0.25">
      <c r="B98" s="21">
        <f>'Seed Games'!A10</f>
        <v>0</v>
      </c>
    </row>
    <row r="99" spans="2:2" ht="13.5" hidden="1" thickBot="1" x14ac:dyDescent="0.25">
      <c r="B99" s="21">
        <f>'Seed Games'!A11</f>
        <v>0</v>
      </c>
    </row>
    <row r="100" spans="2:2" ht="13.5" hidden="1" thickBot="1" x14ac:dyDescent="0.25">
      <c r="B100" s="21">
        <f>'Seed Games'!A12</f>
        <v>0</v>
      </c>
    </row>
    <row r="101" spans="2:2" ht="13.5" hidden="1" thickBot="1" x14ac:dyDescent="0.25">
      <c r="B101" s="21">
        <f>'Seed Games'!A13</f>
        <v>0</v>
      </c>
    </row>
    <row r="102" spans="2:2" ht="13.5" hidden="1" thickBot="1" x14ac:dyDescent="0.25">
      <c r="B102" s="21">
        <f>'Seed Games'!A14</f>
        <v>0</v>
      </c>
    </row>
    <row r="103" spans="2:2" ht="13.5" hidden="1" thickBot="1" x14ac:dyDescent="0.25">
      <c r="B103" s="21">
        <f>'Seed Games'!A15</f>
        <v>0</v>
      </c>
    </row>
    <row r="104" spans="2:2" ht="13.5" hidden="1" thickBot="1" x14ac:dyDescent="0.25">
      <c r="B104" s="21">
        <f>'Seed Games'!A16</f>
        <v>0</v>
      </c>
    </row>
    <row r="105" spans="2:2" ht="13.5" hidden="1" thickBot="1" x14ac:dyDescent="0.25">
      <c r="B105" s="21">
        <f>'Seed Games'!A17</f>
        <v>0</v>
      </c>
    </row>
  </sheetData>
  <mergeCells count="1">
    <mergeCell ref="B1:D1"/>
  </mergeCells>
  <phoneticPr fontId="0" type="noConversion"/>
  <printOptions horizontalCentered="1" verticalCentered="1"/>
  <pageMargins left="0.35" right="0.35" top="0.35" bottom="0.35" header="0.35" footer="0.35"/>
  <pageSetup scale="52" orientation="landscape" horizontalDpi="1200" verticalDpi="120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7"/>
  <sheetViews>
    <sheetView topLeftCell="A54" workbookViewId="0">
      <selection activeCell="M83" sqref="A1:M83"/>
    </sheetView>
  </sheetViews>
  <sheetFormatPr defaultRowHeight="12.75" x14ac:dyDescent="0.2"/>
  <cols>
    <col min="1" max="1" width="9.140625" style="1"/>
    <col min="2" max="2" width="26.7109375" style="1" customWidth="1"/>
    <col min="3" max="4" width="9.140625" style="1"/>
    <col min="5" max="5" width="26.7109375" style="1" customWidth="1"/>
    <col min="6" max="6" width="4.42578125" style="1" customWidth="1"/>
    <col min="7" max="7" width="26.7109375" style="1" customWidth="1"/>
    <col min="8" max="8" width="4.42578125" style="1" customWidth="1"/>
    <col min="9" max="9" width="26.7109375" style="1" customWidth="1"/>
    <col min="10" max="10" width="4.42578125" style="1" customWidth="1"/>
    <col min="11" max="11" width="26.7109375" style="1" customWidth="1"/>
    <col min="12" max="12" width="4.42578125" style="1" customWidth="1"/>
    <col min="13" max="13" width="26.7109375" style="1" customWidth="1"/>
    <col min="14" max="14" width="18.42578125" style="1" customWidth="1"/>
    <col min="15" max="16384" width="9.140625" style="1"/>
  </cols>
  <sheetData>
    <row r="1" spans="1:14" x14ac:dyDescent="0.2">
      <c r="E1" s="351"/>
      <c r="F1" s="351"/>
      <c r="G1" s="351"/>
      <c r="H1" s="4"/>
      <c r="I1" s="5"/>
      <c r="J1" s="5"/>
      <c r="K1" s="6"/>
      <c r="L1" s="6"/>
      <c r="M1" s="6"/>
    </row>
    <row r="2" spans="1:14" x14ac:dyDescent="0.2">
      <c r="E2" s="4"/>
      <c r="F2" s="4"/>
      <c r="G2" s="4"/>
      <c r="H2" s="4"/>
      <c r="I2" s="5"/>
      <c r="J2" s="5"/>
      <c r="K2" s="6"/>
      <c r="L2" s="6"/>
      <c r="M2" s="6"/>
    </row>
    <row r="3" spans="1:14" ht="12.75" customHeight="1" thickBot="1" x14ac:dyDescent="0.25">
      <c r="D3" s="67" t="s">
        <v>16</v>
      </c>
      <c r="E3" s="3">
        <f>IF(E91="","",E91)</f>
        <v>0</v>
      </c>
      <c r="F3" s="25"/>
      <c r="G3" s="6"/>
      <c r="H3" s="6"/>
      <c r="I3" s="6"/>
      <c r="J3" s="6"/>
      <c r="K3" s="6"/>
      <c r="L3" s="6"/>
      <c r="M3" s="6"/>
    </row>
    <row r="4" spans="1:14" ht="12.75" customHeight="1" x14ac:dyDescent="0.2">
      <c r="E4" s="53"/>
      <c r="F4" s="54"/>
      <c r="G4" s="6"/>
      <c r="H4" s="6"/>
      <c r="I4" s="6"/>
      <c r="J4" s="6"/>
      <c r="K4" s="6"/>
      <c r="L4" s="6"/>
      <c r="M4" s="6"/>
    </row>
    <row r="5" spans="1:14" ht="12.75" customHeight="1" x14ac:dyDescent="0.2">
      <c r="E5" s="28" t="s">
        <v>9</v>
      </c>
      <c r="F5" s="52"/>
      <c r="G5" s="10"/>
      <c r="H5" s="10"/>
      <c r="I5" s="10"/>
      <c r="J5" s="10"/>
      <c r="K5" s="5"/>
      <c r="L5" s="5"/>
      <c r="M5" s="6"/>
    </row>
    <row r="6" spans="1:14" ht="12.75" customHeight="1" thickBot="1" x14ac:dyDescent="0.25">
      <c r="A6" s="67" t="s">
        <v>32</v>
      </c>
      <c r="B6" s="3">
        <f>IF(E106="","",E106)</f>
        <v>0</v>
      </c>
      <c r="C6" s="25"/>
      <c r="F6" s="11"/>
      <c r="G6" s="7" t="str">
        <f>IF(OR(F3="",F11=""),"Winner Game 9",IF(F3-F11&gt;0,E3,E11))</f>
        <v>Winner Game 9</v>
      </c>
      <c r="H6" s="26"/>
      <c r="I6" s="10"/>
      <c r="J6" s="10"/>
      <c r="K6" s="5"/>
      <c r="L6" s="5"/>
      <c r="M6" s="6"/>
    </row>
    <row r="7" spans="1:14" ht="12.75" customHeight="1" x14ac:dyDescent="0.2">
      <c r="B7" s="53"/>
      <c r="C7" s="54"/>
      <c r="E7" s="64" t="s">
        <v>34</v>
      </c>
      <c r="F7" s="12"/>
      <c r="G7" s="13"/>
      <c r="H7" s="17"/>
      <c r="I7" s="5"/>
      <c r="J7" s="5"/>
      <c r="K7" s="5"/>
      <c r="L7" s="5"/>
      <c r="M7" s="6"/>
    </row>
    <row r="8" spans="1:14" ht="12.75" customHeight="1" x14ac:dyDescent="0.2">
      <c r="B8" s="28" t="s">
        <v>0</v>
      </c>
      <c r="C8" s="52"/>
      <c r="E8" s="30"/>
      <c r="F8" s="11"/>
      <c r="H8" s="11"/>
      <c r="I8" s="23"/>
      <c r="J8" s="23"/>
      <c r="K8" s="6"/>
      <c r="L8" s="6"/>
      <c r="M8" s="6"/>
      <c r="N8"/>
    </row>
    <row r="9" spans="1:14" ht="12.75" customHeight="1" x14ac:dyDescent="0.2">
      <c r="C9" s="11"/>
      <c r="E9" s="30"/>
      <c r="F9" s="11"/>
      <c r="G9" s="28" t="s">
        <v>13</v>
      </c>
      <c r="H9" s="11"/>
      <c r="I9" s="23"/>
      <c r="J9" s="23"/>
      <c r="K9" s="6"/>
      <c r="L9" s="6"/>
      <c r="M9" s="6"/>
      <c r="N9"/>
    </row>
    <row r="10" spans="1:14" ht="12.75" customHeight="1" thickBot="1" x14ac:dyDescent="0.25">
      <c r="B10" s="64" t="s">
        <v>34</v>
      </c>
      <c r="C10" s="12"/>
      <c r="D10" s="66"/>
      <c r="E10" s="14"/>
      <c r="F10" s="15"/>
      <c r="G10" s="30"/>
      <c r="H10" s="11"/>
      <c r="I10" s="18"/>
      <c r="J10" s="18"/>
      <c r="K10" s="10"/>
      <c r="L10" s="10"/>
      <c r="M10" s="6"/>
    </row>
    <row r="11" spans="1:14" ht="12.75" customHeight="1" x14ac:dyDescent="0.2">
      <c r="B11" s="30"/>
      <c r="C11" s="11"/>
      <c r="D11" s="63"/>
      <c r="E11" s="3" t="str">
        <f>IF(OR(C6="",C14=""),"Winner Game 1",IF(C6-C14&gt;0,B6,B14))</f>
        <v>Winner Game 1</v>
      </c>
      <c r="F11" s="25"/>
      <c r="G11" s="30"/>
      <c r="H11" s="11"/>
      <c r="I11" s="10"/>
      <c r="J11" s="10"/>
      <c r="K11" s="5"/>
      <c r="L11" s="5"/>
      <c r="M11" s="5"/>
    </row>
    <row r="12" spans="1:14" ht="12.75" customHeight="1" thickBot="1" x14ac:dyDescent="0.25">
      <c r="B12" s="30"/>
      <c r="C12" s="11"/>
      <c r="E12" s="10"/>
      <c r="F12" s="10"/>
      <c r="G12" s="64" t="s">
        <v>34</v>
      </c>
      <c r="H12" s="12"/>
      <c r="I12" s="7" t="str">
        <f>IF(OR(H6="",H17=""),"Winner Game 13",IF(H6-H17&gt;0,G6,G17))</f>
        <v>Winner Game 13</v>
      </c>
      <c r="J12" s="47"/>
      <c r="L12" s="3"/>
      <c r="M12" s="10"/>
    </row>
    <row r="13" spans="1:14" ht="12.75" customHeight="1" thickBot="1" x14ac:dyDescent="0.25">
      <c r="B13" s="14"/>
      <c r="C13" s="15"/>
      <c r="D13" s="67" t="s">
        <v>18</v>
      </c>
      <c r="E13" s="7">
        <f>IF(E99="","",E99)</f>
        <v>0</v>
      </c>
      <c r="F13" s="26"/>
      <c r="G13" s="30"/>
      <c r="H13" s="11"/>
      <c r="I13" s="10"/>
      <c r="J13" s="36"/>
      <c r="L13" s="3"/>
      <c r="M13" s="10"/>
    </row>
    <row r="14" spans="1:14" ht="12.75" customHeight="1" x14ac:dyDescent="0.2">
      <c r="A14" s="63" t="s">
        <v>54</v>
      </c>
      <c r="B14" s="3">
        <f>IF(E107="","",E107)</f>
        <v>0</v>
      </c>
      <c r="C14" s="25"/>
      <c r="E14" s="13"/>
      <c r="F14" s="17"/>
      <c r="G14" s="31"/>
      <c r="H14" s="16"/>
      <c r="I14" s="3"/>
      <c r="J14" s="12"/>
      <c r="L14" s="10"/>
      <c r="M14" s="18"/>
      <c r="N14" s="2"/>
    </row>
    <row r="15" spans="1:14" ht="12.75" customHeight="1" x14ac:dyDescent="0.2">
      <c r="E15" s="28" t="s">
        <v>1</v>
      </c>
      <c r="F15" s="11"/>
      <c r="G15" s="30"/>
      <c r="H15" s="11"/>
      <c r="J15" s="11"/>
      <c r="K15" s="30"/>
      <c r="L15" s="10"/>
      <c r="N15" s="2"/>
    </row>
    <row r="16" spans="1:14" ht="12.75" customHeight="1" thickBot="1" x14ac:dyDescent="0.25">
      <c r="E16" s="30"/>
      <c r="F16" s="11"/>
      <c r="G16" s="7"/>
      <c r="H16" s="19"/>
      <c r="I16" s="28" t="s">
        <v>31</v>
      </c>
      <c r="J16" s="11"/>
      <c r="K16" s="30"/>
      <c r="L16" s="10"/>
      <c r="N16" s="2"/>
    </row>
    <row r="17" spans="4:14" ht="12.75" customHeight="1" x14ac:dyDescent="0.2">
      <c r="E17" s="64" t="s">
        <v>34</v>
      </c>
      <c r="F17" s="12"/>
      <c r="G17" s="3" t="str">
        <f>IF(OR(F13="",F21=""),"Winner Game 2",IF(F13-F21&gt;0,E13,E21))</f>
        <v>Winner Game 2</v>
      </c>
      <c r="H17" s="25"/>
      <c r="I17" s="10"/>
      <c r="J17" s="11"/>
      <c r="K17" s="29"/>
      <c r="L17" s="3"/>
      <c r="N17" s="2"/>
    </row>
    <row r="18" spans="4:14" ht="12.75" customHeight="1" x14ac:dyDescent="0.2">
      <c r="E18" s="30"/>
      <c r="F18" s="11"/>
      <c r="G18" s="10"/>
      <c r="H18" s="10"/>
      <c r="I18" s="10"/>
      <c r="J18" s="11"/>
      <c r="K18" s="30"/>
      <c r="L18" s="10"/>
      <c r="M18" s="10"/>
      <c r="N18" s="2"/>
    </row>
    <row r="19" spans="4:14" ht="12.75" customHeight="1" x14ac:dyDescent="0.2">
      <c r="E19" s="30"/>
      <c r="F19" s="11"/>
      <c r="G19" s="10"/>
      <c r="H19" s="10"/>
      <c r="I19" s="10"/>
      <c r="J19" s="11"/>
      <c r="K19" s="31"/>
      <c r="L19" s="18"/>
      <c r="M19" s="3"/>
    </row>
    <row r="20" spans="4:14" ht="12.75" customHeight="1" thickBot="1" x14ac:dyDescent="0.25">
      <c r="E20" s="7"/>
      <c r="F20" s="19"/>
      <c r="G20" s="10"/>
      <c r="H20" s="10"/>
      <c r="I20" s="3"/>
      <c r="J20" s="12"/>
      <c r="K20" s="3"/>
      <c r="L20" s="10"/>
      <c r="M20" s="10"/>
      <c r="N20" s="2"/>
    </row>
    <row r="21" spans="4:14" ht="12.75" customHeight="1" thickBot="1" x14ac:dyDescent="0.25">
      <c r="D21" s="63" t="s">
        <v>17</v>
      </c>
      <c r="E21" s="20">
        <f>IF(E98="","",E98)</f>
        <v>0</v>
      </c>
      <c r="F21" s="27"/>
      <c r="G21" s="10"/>
      <c r="H21" s="10"/>
      <c r="I21" s="64" t="s">
        <v>34</v>
      </c>
      <c r="J21" s="12"/>
      <c r="K21" s="44" t="str">
        <f>IF(OR(J12="",J33=""),"Winner Game 14",IF(J12-J33&gt;0,I12,I33))</f>
        <v>Winner Game 14</v>
      </c>
      <c r="L21" s="47"/>
      <c r="M21" s="10"/>
      <c r="N21" s="2"/>
    </row>
    <row r="22" spans="4:14" ht="12.75" customHeight="1" x14ac:dyDescent="0.2">
      <c r="E22" s="10"/>
      <c r="F22" s="10"/>
      <c r="G22" s="3"/>
      <c r="H22" s="3"/>
      <c r="I22" s="3"/>
      <c r="J22" s="16"/>
      <c r="K22" s="3"/>
      <c r="L22" s="17"/>
      <c r="M22" s="10"/>
      <c r="N22" s="2"/>
    </row>
    <row r="23" spans="4:14" ht="12.75" customHeight="1" thickBot="1" x14ac:dyDescent="0.25">
      <c r="D23" s="67" t="s">
        <v>55</v>
      </c>
      <c r="E23" s="3">
        <f>IF(E94="","",E94)</f>
        <v>0</v>
      </c>
      <c r="F23" s="25"/>
      <c r="G23" s="3"/>
      <c r="H23" s="3"/>
      <c r="I23" s="2"/>
      <c r="J23" s="12"/>
      <c r="L23" s="12"/>
      <c r="M23" s="10"/>
      <c r="N23" s="2"/>
    </row>
    <row r="24" spans="4:14" ht="12.75" customHeight="1" x14ac:dyDescent="0.2">
      <c r="E24" s="53"/>
      <c r="F24" s="54"/>
      <c r="G24" s="6"/>
      <c r="H24" s="6"/>
      <c r="I24" s="6"/>
      <c r="J24" s="34"/>
      <c r="K24" s="6"/>
      <c r="L24" s="34"/>
      <c r="M24" s="6"/>
    </row>
    <row r="25" spans="4:14" ht="12.75" customHeight="1" x14ac:dyDescent="0.2">
      <c r="E25" s="28" t="s">
        <v>3</v>
      </c>
      <c r="F25" s="52"/>
      <c r="G25" s="10"/>
      <c r="H25" s="10"/>
      <c r="I25" s="10"/>
      <c r="J25" s="11"/>
      <c r="K25" s="5"/>
      <c r="L25" s="11"/>
      <c r="M25" s="6"/>
    </row>
    <row r="26" spans="4:14" ht="12.75" customHeight="1" thickBot="1" x14ac:dyDescent="0.25">
      <c r="F26" s="11"/>
      <c r="G26" s="7" t="str">
        <f>IF(OR(F23="",F31=""),"Winner Game 3",IF(F23-F31&gt;0,E23,E31))</f>
        <v>Winner Game 3</v>
      </c>
      <c r="H26" s="26"/>
      <c r="I26" s="10"/>
      <c r="J26" s="11"/>
      <c r="K26" s="5"/>
      <c r="L26" s="11"/>
      <c r="M26" s="6"/>
    </row>
    <row r="27" spans="4:14" ht="12.75" customHeight="1" x14ac:dyDescent="0.2">
      <c r="E27" s="64" t="s">
        <v>34</v>
      </c>
      <c r="F27" s="12"/>
      <c r="G27" s="13"/>
      <c r="H27" s="17"/>
      <c r="I27" s="5"/>
      <c r="J27" s="11"/>
      <c r="K27" s="5"/>
      <c r="L27" s="11"/>
      <c r="M27" s="6"/>
    </row>
    <row r="28" spans="4:14" ht="12.75" customHeight="1" x14ac:dyDescent="0.2">
      <c r="E28" s="30"/>
      <c r="F28" s="11"/>
      <c r="H28" s="11"/>
      <c r="I28" s="23"/>
      <c r="J28" s="34"/>
      <c r="K28" s="6"/>
      <c r="L28" s="34"/>
      <c r="M28" s="6"/>
      <c r="N28"/>
    </row>
    <row r="29" spans="4:14" ht="12.75" customHeight="1" x14ac:dyDescent="0.2">
      <c r="E29" s="30"/>
      <c r="F29" s="11"/>
      <c r="G29" s="28" t="s">
        <v>10</v>
      </c>
      <c r="H29" s="11"/>
      <c r="I29" s="23"/>
      <c r="J29" s="34"/>
      <c r="K29" s="6"/>
      <c r="L29" s="34"/>
      <c r="M29" s="6"/>
      <c r="N29"/>
    </row>
    <row r="30" spans="4:14" ht="12.75" customHeight="1" thickBot="1" x14ac:dyDescent="0.25">
      <c r="E30" s="14"/>
      <c r="F30" s="15"/>
      <c r="G30" s="30"/>
      <c r="H30" s="11"/>
      <c r="I30" s="18"/>
      <c r="J30" s="16"/>
      <c r="K30" s="10"/>
      <c r="L30" s="11"/>
      <c r="M30" s="6"/>
    </row>
    <row r="31" spans="4:14" ht="12.75" customHeight="1" x14ac:dyDescent="0.2">
      <c r="D31" s="63" t="s">
        <v>20</v>
      </c>
      <c r="E31" s="3">
        <f>IF(E103="","",E103)</f>
        <v>0</v>
      </c>
      <c r="F31" s="25"/>
      <c r="G31" s="30"/>
      <c r="H31" s="11"/>
      <c r="I31" s="10"/>
      <c r="J31" s="11"/>
      <c r="K31" s="10"/>
      <c r="L31" s="11"/>
      <c r="M31" s="10"/>
    </row>
    <row r="32" spans="4:14" ht="12.75" customHeight="1" thickBot="1" x14ac:dyDescent="0.25">
      <c r="E32" s="10"/>
      <c r="F32" s="10"/>
      <c r="G32" s="64" t="s">
        <v>34</v>
      </c>
      <c r="H32" s="12"/>
      <c r="I32" s="24"/>
      <c r="J32" s="38"/>
      <c r="K32" s="3"/>
      <c r="L32" s="12"/>
      <c r="M32" s="10"/>
    </row>
    <row r="33" spans="4:14" ht="12.75" customHeight="1" thickBot="1" x14ac:dyDescent="0.25">
      <c r="D33" s="67" t="s">
        <v>22</v>
      </c>
      <c r="E33" s="7">
        <f>IF(E102="","",E102)</f>
        <v>0</v>
      </c>
      <c r="F33" s="26"/>
      <c r="G33" s="30"/>
      <c r="H33" s="11"/>
      <c r="I33" s="51" t="str">
        <f>IF(OR(H26="",H37=""),"Winner Game 10",IF(H26-H37&gt;0,G26,G37))</f>
        <v>Winner Game 10</v>
      </c>
      <c r="J33" s="48"/>
      <c r="K33" s="3"/>
      <c r="L33" s="12"/>
      <c r="M33" s="10"/>
    </row>
    <row r="34" spans="4:14" ht="12.75" customHeight="1" x14ac:dyDescent="0.2">
      <c r="E34" s="13"/>
      <c r="F34" s="17"/>
      <c r="G34" s="31"/>
      <c r="H34" s="16"/>
      <c r="I34" s="3"/>
      <c r="J34" s="3"/>
      <c r="K34" s="28"/>
      <c r="L34" s="11"/>
      <c r="M34" s="18"/>
      <c r="N34" s="2"/>
    </row>
    <row r="35" spans="4:14" ht="12.75" customHeight="1" x14ac:dyDescent="0.2">
      <c r="E35" s="28" t="s">
        <v>2</v>
      </c>
      <c r="F35" s="11"/>
      <c r="G35" s="30"/>
      <c r="H35" s="11"/>
      <c r="I35" s="10"/>
      <c r="J35" s="10"/>
      <c r="K35" s="30"/>
      <c r="L35" s="11"/>
      <c r="M35" s="10"/>
      <c r="N35" s="2"/>
    </row>
    <row r="36" spans="4:14" ht="12.75" customHeight="1" thickBot="1" x14ac:dyDescent="0.25">
      <c r="E36" s="30"/>
      <c r="F36" s="11"/>
      <c r="G36" s="7"/>
      <c r="H36" s="19"/>
      <c r="I36" s="10"/>
      <c r="J36" s="10"/>
      <c r="K36" s="30"/>
      <c r="L36" s="11"/>
      <c r="M36" s="10"/>
      <c r="N36" s="2"/>
    </row>
    <row r="37" spans="4:14" ht="12.75" customHeight="1" x14ac:dyDescent="0.2">
      <c r="E37" s="64" t="s">
        <v>34</v>
      </c>
      <c r="F37" s="12"/>
      <c r="G37" s="3" t="str">
        <f>IF(OR(F33="",F41=""),"Winner Game 4",IF(F33-F41&gt;0,E33,E41))</f>
        <v>Winner Game 4</v>
      </c>
      <c r="H37" s="25"/>
      <c r="I37" s="10"/>
      <c r="J37" s="10"/>
      <c r="K37" s="45"/>
      <c r="L37" s="12"/>
      <c r="M37" s="3"/>
      <c r="N37" s="2"/>
    </row>
    <row r="38" spans="4:14" ht="12.75" customHeight="1" x14ac:dyDescent="0.2">
      <c r="E38" s="30"/>
      <c r="F38" s="11"/>
      <c r="G38" s="10"/>
      <c r="H38" s="10"/>
      <c r="I38" s="10"/>
      <c r="J38" s="10"/>
      <c r="K38" s="30"/>
      <c r="L38" s="11"/>
      <c r="M38" s="10"/>
      <c r="N38" s="2"/>
    </row>
    <row r="39" spans="4:14" ht="12.75" customHeight="1" x14ac:dyDescent="0.2">
      <c r="E39" s="30"/>
      <c r="F39" s="11"/>
      <c r="G39" s="10"/>
      <c r="H39" s="10"/>
      <c r="I39" s="10"/>
      <c r="J39" s="10"/>
      <c r="K39" s="64" t="s">
        <v>34</v>
      </c>
      <c r="L39" s="16"/>
      <c r="M39" s="3"/>
    </row>
    <row r="40" spans="4:14" ht="12.75" customHeight="1" thickBot="1" x14ac:dyDescent="0.25">
      <c r="E40" s="7"/>
      <c r="F40" s="19"/>
      <c r="G40" s="10"/>
      <c r="H40" s="10"/>
      <c r="I40" s="3"/>
      <c r="J40" s="3"/>
      <c r="K40" s="3"/>
      <c r="L40" s="11"/>
      <c r="M40" s="10"/>
      <c r="N40" s="2"/>
    </row>
    <row r="41" spans="4:14" ht="12.75" customHeight="1" thickBot="1" x14ac:dyDescent="0.25">
      <c r="D41" s="63" t="s">
        <v>21</v>
      </c>
      <c r="E41" s="20">
        <f>IF(E95="","",E95)</f>
        <v>0</v>
      </c>
      <c r="F41" s="27"/>
      <c r="G41" s="10"/>
      <c r="H41" s="10"/>
      <c r="I41" s="3"/>
      <c r="J41" s="3"/>
      <c r="K41" s="28" t="s">
        <v>56</v>
      </c>
      <c r="L41" s="11"/>
      <c r="M41" s="44" t="str">
        <f>IF(OR(L21="",L63=""),"Champion",IF(L21-L63&gt;0,K21,K63))</f>
        <v>Champion</v>
      </c>
      <c r="N41" s="2"/>
    </row>
    <row r="42" spans="4:14" ht="12.75" customHeight="1" x14ac:dyDescent="0.2">
      <c r="D42" s="63"/>
      <c r="E42" s="20"/>
      <c r="F42" s="65"/>
      <c r="G42" s="10"/>
      <c r="H42" s="10"/>
      <c r="I42" s="3"/>
      <c r="J42" s="3"/>
      <c r="K42" s="10"/>
      <c r="L42" s="11"/>
      <c r="M42" s="10"/>
      <c r="N42" s="2"/>
    </row>
    <row r="43" spans="4:14" ht="12.75" customHeight="1" x14ac:dyDescent="0.2">
      <c r="D43" s="63"/>
      <c r="E43" s="20"/>
      <c r="F43" s="65"/>
      <c r="G43" s="10"/>
      <c r="H43" s="10"/>
      <c r="I43" s="3"/>
      <c r="J43" s="3"/>
      <c r="K43" s="10"/>
      <c r="L43" s="11"/>
      <c r="M43" s="10"/>
      <c r="N43" s="2"/>
    </row>
    <row r="44" spans="4:14" ht="12.75" customHeight="1" thickBot="1" x14ac:dyDescent="0.25">
      <c r="D44" s="63" t="s">
        <v>23</v>
      </c>
      <c r="E44" s="3">
        <f>IF(E92="","",E92)</f>
        <v>0</v>
      </c>
      <c r="F44" s="25"/>
      <c r="G44" s="6"/>
      <c r="H44" s="6"/>
      <c r="I44" s="6"/>
      <c r="J44" s="6"/>
      <c r="K44" s="6"/>
      <c r="L44" s="34"/>
      <c r="M44" s="6"/>
    </row>
    <row r="45" spans="4:14" ht="12.75" customHeight="1" x14ac:dyDescent="0.2">
      <c r="E45" s="53"/>
      <c r="F45" s="54"/>
      <c r="G45" s="6"/>
      <c r="H45" s="6"/>
      <c r="I45" s="6"/>
      <c r="J45" s="6"/>
      <c r="K45" s="6"/>
      <c r="L45" s="34"/>
      <c r="M45" s="6"/>
    </row>
    <row r="46" spans="4:14" ht="12.75" customHeight="1" x14ac:dyDescent="0.2">
      <c r="E46" s="28" t="s">
        <v>4</v>
      </c>
      <c r="F46" s="52"/>
      <c r="G46" s="10"/>
      <c r="H46" s="10"/>
      <c r="I46" s="10"/>
      <c r="J46" s="10"/>
      <c r="K46" s="5"/>
      <c r="L46" s="11"/>
      <c r="M46" s="6"/>
    </row>
    <row r="47" spans="4:14" ht="12.75" customHeight="1" thickBot="1" x14ac:dyDescent="0.25">
      <c r="F47" s="11"/>
      <c r="G47" s="7" t="str">
        <f>IF(OR(F44="",F52=""),"Winner Game 5",IF(F44-F52&gt;0,E44,E52))</f>
        <v>Winner Game 5</v>
      </c>
      <c r="H47" s="26"/>
      <c r="I47" s="10"/>
      <c r="J47" s="10"/>
      <c r="K47" s="5"/>
      <c r="L47" s="11"/>
      <c r="M47" s="6"/>
    </row>
    <row r="48" spans="4:14" ht="12.75" customHeight="1" x14ac:dyDescent="0.2">
      <c r="E48" s="64" t="s">
        <v>34</v>
      </c>
      <c r="F48" s="12"/>
      <c r="G48" s="13"/>
      <c r="H48" s="17"/>
      <c r="I48" s="5"/>
      <c r="J48" s="5"/>
      <c r="K48" s="5"/>
      <c r="L48" s="11"/>
      <c r="M48" s="6"/>
    </row>
    <row r="49" spans="3:14" ht="12.75" customHeight="1" x14ac:dyDescent="0.2">
      <c r="E49" s="30"/>
      <c r="F49" s="11"/>
      <c r="H49" s="11"/>
      <c r="I49" s="23"/>
      <c r="J49" s="23"/>
      <c r="K49" s="6"/>
      <c r="L49" s="34"/>
      <c r="M49" s="6"/>
      <c r="N49"/>
    </row>
    <row r="50" spans="3:14" ht="12.75" customHeight="1" x14ac:dyDescent="0.2">
      <c r="E50" s="30"/>
      <c r="F50" s="11"/>
      <c r="G50" s="28" t="s">
        <v>12</v>
      </c>
      <c r="H50" s="11"/>
      <c r="I50" s="23"/>
      <c r="J50" s="23"/>
      <c r="K50" s="6"/>
      <c r="L50" s="34"/>
      <c r="M50" s="6"/>
      <c r="N50"/>
    </row>
    <row r="51" spans="3:14" ht="12.75" customHeight="1" thickBot="1" x14ac:dyDescent="0.25">
      <c r="C51" s="2"/>
      <c r="D51" s="2"/>
      <c r="E51" s="14"/>
      <c r="F51" s="15"/>
      <c r="G51" s="30"/>
      <c r="H51" s="11"/>
      <c r="I51" s="18"/>
      <c r="J51" s="18"/>
      <c r="K51" s="10"/>
      <c r="L51" s="11"/>
      <c r="M51" s="6"/>
    </row>
    <row r="52" spans="3:14" ht="12.75" customHeight="1" x14ac:dyDescent="0.2">
      <c r="C52" s="2"/>
      <c r="D52" s="70" t="s">
        <v>29</v>
      </c>
      <c r="E52" s="3">
        <f>IF(E105="","",E105)</f>
        <v>0</v>
      </c>
      <c r="F52" s="25"/>
      <c r="G52" s="30"/>
      <c r="H52" s="11"/>
      <c r="I52" s="10"/>
      <c r="J52" s="10"/>
      <c r="K52" s="5"/>
      <c r="L52" s="11"/>
      <c r="M52" s="5"/>
    </row>
    <row r="53" spans="3:14" ht="12.75" customHeight="1" thickBot="1" x14ac:dyDescent="0.25">
      <c r="E53" s="10"/>
      <c r="F53" s="10"/>
      <c r="G53" s="64" t="s">
        <v>34</v>
      </c>
      <c r="H53" s="12"/>
      <c r="I53" s="7" t="str">
        <f>IF(OR(H47="",H58=""),"Winner Game 12",IF(H47-H58&gt;0,G47,G58))</f>
        <v>Winner Game 12</v>
      </c>
      <c r="J53" s="47"/>
      <c r="L53" s="12"/>
      <c r="M53" s="10"/>
    </row>
    <row r="54" spans="3:14" ht="12.75" customHeight="1" thickBot="1" x14ac:dyDescent="0.25">
      <c r="D54" s="63" t="s">
        <v>25</v>
      </c>
      <c r="E54" s="7">
        <f>IF(E100="","",E100)</f>
        <v>0</v>
      </c>
      <c r="F54" s="26"/>
      <c r="G54" s="30"/>
      <c r="H54" s="11"/>
      <c r="I54" s="10"/>
      <c r="J54" s="36"/>
      <c r="L54" s="12"/>
      <c r="M54" s="10"/>
    </row>
    <row r="55" spans="3:14" ht="12.75" customHeight="1" x14ac:dyDescent="0.2">
      <c r="E55" s="13"/>
      <c r="F55" s="17"/>
      <c r="G55" s="31"/>
      <c r="H55" s="16"/>
      <c r="I55" s="3"/>
      <c r="J55" s="12"/>
      <c r="L55" s="11"/>
      <c r="M55" s="18"/>
      <c r="N55" s="2"/>
    </row>
    <row r="56" spans="3:14" ht="12.75" customHeight="1" x14ac:dyDescent="0.2">
      <c r="E56" s="28" t="s">
        <v>5</v>
      </c>
      <c r="F56" s="11"/>
      <c r="G56" s="30"/>
      <c r="H56" s="11"/>
      <c r="J56" s="11"/>
      <c r="K56" s="30"/>
      <c r="L56" s="11"/>
      <c r="N56" s="2"/>
    </row>
    <row r="57" spans="3:14" ht="12.75" customHeight="1" thickBot="1" x14ac:dyDescent="0.25">
      <c r="E57" s="30"/>
      <c r="F57" s="11"/>
      <c r="G57" s="7"/>
      <c r="H57" s="19"/>
      <c r="I57" s="28" t="s">
        <v>33</v>
      </c>
      <c r="J57" s="11"/>
      <c r="K57" s="30"/>
      <c r="L57" s="11"/>
      <c r="N57" s="2"/>
    </row>
    <row r="58" spans="3:14" ht="12.75" customHeight="1" x14ac:dyDescent="0.2">
      <c r="E58" s="64" t="s">
        <v>34</v>
      </c>
      <c r="F58" s="12"/>
      <c r="G58" s="3" t="str">
        <f>IF(OR(F54="",F62=""),"Winner Game 6",IF(F54-F62&gt;0,E54,E62))</f>
        <v>Winner Game 6</v>
      </c>
      <c r="H58" s="25"/>
      <c r="I58" s="10"/>
      <c r="J58" s="11"/>
      <c r="K58" s="29"/>
      <c r="L58" s="12"/>
      <c r="N58" s="2"/>
    </row>
    <row r="59" spans="3:14" ht="12.75" customHeight="1" x14ac:dyDescent="0.2">
      <c r="E59" s="30"/>
      <c r="F59" s="11"/>
      <c r="G59" s="10"/>
      <c r="H59" s="10"/>
      <c r="I59" s="10"/>
      <c r="J59" s="11"/>
      <c r="K59" s="30"/>
      <c r="L59" s="11"/>
      <c r="M59" s="10"/>
      <c r="N59" s="2"/>
    </row>
    <row r="60" spans="3:14" ht="12.75" customHeight="1" x14ac:dyDescent="0.2">
      <c r="E60" s="30"/>
      <c r="F60" s="11"/>
      <c r="G60" s="10"/>
      <c r="H60" s="10"/>
      <c r="I60" s="10"/>
      <c r="J60" s="11"/>
      <c r="K60" s="31"/>
      <c r="L60" s="16"/>
      <c r="M60" s="3"/>
    </row>
    <row r="61" spans="3:14" ht="12.75" customHeight="1" thickBot="1" x14ac:dyDescent="0.25">
      <c r="D61" s="68"/>
      <c r="E61" s="7"/>
      <c r="F61" s="19"/>
      <c r="G61" s="10"/>
      <c r="H61" s="10"/>
      <c r="I61" s="3"/>
      <c r="J61" s="12"/>
      <c r="K61" s="3"/>
      <c r="L61" s="11"/>
      <c r="M61" s="10"/>
      <c r="N61" s="2"/>
    </row>
    <row r="62" spans="3:14" ht="12.75" customHeight="1" thickBot="1" x14ac:dyDescent="0.25">
      <c r="D62" s="67" t="s">
        <v>24</v>
      </c>
      <c r="E62" s="20">
        <f>IF(E97="","",E97)</f>
        <v>0</v>
      </c>
      <c r="F62" s="27"/>
      <c r="G62" s="10"/>
      <c r="H62" s="10"/>
      <c r="I62" s="64" t="s">
        <v>34</v>
      </c>
      <c r="J62" s="12"/>
      <c r="K62" s="44"/>
      <c r="L62" s="38"/>
      <c r="M62" s="10"/>
      <c r="N62" s="2"/>
    </row>
    <row r="63" spans="3:14" ht="12.75" customHeight="1" x14ac:dyDescent="0.2">
      <c r="E63" s="10"/>
      <c r="F63" s="10"/>
      <c r="G63" s="3"/>
      <c r="H63" s="3"/>
      <c r="I63" s="3"/>
      <c r="J63" s="16"/>
      <c r="K63" s="3" t="str">
        <f>IF(OR(J53="",J74=""),"Winner Game 15",IF(J53-J74&gt;0,I53,I74))</f>
        <v>Winner Game 15</v>
      </c>
      <c r="L63" s="25"/>
      <c r="M63" s="10"/>
      <c r="N63" s="2"/>
    </row>
    <row r="64" spans="3:14" ht="12.75" customHeight="1" thickBot="1" x14ac:dyDescent="0.25">
      <c r="D64" s="63" t="s">
        <v>26</v>
      </c>
      <c r="E64" s="3">
        <f>IF(E93="","",E93)</f>
        <v>0</v>
      </c>
      <c r="F64" s="25"/>
      <c r="G64" s="3"/>
      <c r="H64" s="3"/>
      <c r="I64" s="2"/>
      <c r="J64" s="12"/>
      <c r="L64" s="3"/>
      <c r="M64" s="10"/>
      <c r="N64" s="2"/>
    </row>
    <row r="65" spans="4:14" ht="12.75" customHeight="1" x14ac:dyDescent="0.2">
      <c r="E65" s="53"/>
      <c r="F65" s="54"/>
      <c r="G65" s="6"/>
      <c r="H65" s="6"/>
      <c r="I65" s="6"/>
      <c r="J65" s="34"/>
      <c r="K65" s="6"/>
      <c r="L65" s="6"/>
      <c r="M65" s="6"/>
    </row>
    <row r="66" spans="4:14" ht="12.75" customHeight="1" x14ac:dyDescent="0.2">
      <c r="E66" s="28" t="s">
        <v>6</v>
      </c>
      <c r="F66" s="52"/>
      <c r="G66" s="10"/>
      <c r="H66" s="10"/>
      <c r="I66" s="10"/>
      <c r="J66" s="11"/>
      <c r="K66" s="5"/>
      <c r="L66" s="5"/>
      <c r="M66" s="6"/>
    </row>
    <row r="67" spans="4:14" ht="12.75" customHeight="1" thickBot="1" x14ac:dyDescent="0.25">
      <c r="F67" s="11"/>
      <c r="G67" s="7" t="str">
        <f>IF(OR(F64="",F72=""),"Winner Game 7",IF(F64-F72&gt;0,E64,E72))</f>
        <v>Winner Game 7</v>
      </c>
      <c r="H67" s="26"/>
      <c r="I67" s="10"/>
      <c r="J67" s="11"/>
      <c r="K67" s="5"/>
      <c r="L67" s="5"/>
      <c r="M67" s="6"/>
    </row>
    <row r="68" spans="4:14" ht="12.75" customHeight="1" x14ac:dyDescent="0.2">
      <c r="E68" s="64" t="s">
        <v>34</v>
      </c>
      <c r="F68" s="12"/>
      <c r="G68" s="13"/>
      <c r="H68" s="17"/>
      <c r="I68" s="5"/>
      <c r="J68" s="11"/>
      <c r="K68" s="5"/>
      <c r="L68" s="5"/>
      <c r="M68" s="6"/>
    </row>
    <row r="69" spans="4:14" ht="12.75" customHeight="1" x14ac:dyDescent="0.2">
      <c r="E69" s="30"/>
      <c r="F69" s="11"/>
      <c r="H69" s="11"/>
      <c r="I69" s="23"/>
      <c r="J69" s="34"/>
      <c r="K69" s="6"/>
      <c r="L69" s="6"/>
      <c r="M69" s="6"/>
      <c r="N69"/>
    </row>
    <row r="70" spans="4:14" ht="12.75" customHeight="1" x14ac:dyDescent="0.2">
      <c r="E70" s="30"/>
      <c r="F70" s="11"/>
      <c r="G70" s="28" t="s">
        <v>11</v>
      </c>
      <c r="H70" s="11"/>
      <c r="I70" s="23"/>
      <c r="J70" s="34"/>
      <c r="K70" s="6"/>
      <c r="L70" s="6"/>
      <c r="M70" s="6"/>
      <c r="N70"/>
    </row>
    <row r="71" spans="4:14" ht="12.75" customHeight="1" thickBot="1" x14ac:dyDescent="0.25">
      <c r="E71" s="14"/>
      <c r="F71" s="15"/>
      <c r="G71" s="30"/>
      <c r="H71" s="11"/>
      <c r="I71" s="18"/>
      <c r="J71" s="16"/>
      <c r="K71" s="10"/>
      <c r="L71" s="10"/>
      <c r="M71" s="6"/>
    </row>
    <row r="72" spans="4:14" ht="12.75" customHeight="1" x14ac:dyDescent="0.2">
      <c r="D72" s="67" t="s">
        <v>27</v>
      </c>
      <c r="E72" s="3">
        <f>IF(E104="","",E104)</f>
        <v>0</v>
      </c>
      <c r="F72" s="25"/>
      <c r="G72" s="30"/>
      <c r="H72" s="11"/>
      <c r="I72" s="10"/>
      <c r="J72" s="11"/>
      <c r="K72" s="10"/>
      <c r="L72" s="10"/>
      <c r="M72" s="10"/>
    </row>
    <row r="73" spans="4:14" ht="12.75" customHeight="1" thickBot="1" x14ac:dyDescent="0.25">
      <c r="E73" s="10"/>
      <c r="F73" s="10"/>
      <c r="G73" s="64" t="s">
        <v>34</v>
      </c>
      <c r="H73" s="12"/>
      <c r="I73" s="24"/>
      <c r="J73" s="38"/>
      <c r="K73" s="3"/>
      <c r="L73" s="3"/>
      <c r="M73" s="10"/>
    </row>
    <row r="74" spans="4:14" ht="12.75" customHeight="1" thickBot="1" x14ac:dyDescent="0.25">
      <c r="D74" s="63" t="s">
        <v>15</v>
      </c>
      <c r="E74" s="7">
        <f>IF(E101="","",E101)</f>
        <v>0</v>
      </c>
      <c r="F74" s="26"/>
      <c r="G74" s="30"/>
      <c r="H74" s="11"/>
      <c r="I74" s="51" t="str">
        <f>IF(OR(H67="",H78=""),"Winner Game 11",IF(H67-H78&gt;0,G67,G78))</f>
        <v>Winner Game 11</v>
      </c>
      <c r="J74" s="48"/>
      <c r="K74" s="3"/>
      <c r="L74" s="3"/>
      <c r="M74" s="10"/>
    </row>
    <row r="75" spans="4:14" ht="12.75" customHeight="1" x14ac:dyDescent="0.2">
      <c r="E75" s="13"/>
      <c r="F75" s="17"/>
      <c r="G75" s="31"/>
      <c r="H75" s="16"/>
      <c r="I75" s="3"/>
      <c r="J75" s="3"/>
      <c r="K75" s="28"/>
      <c r="L75" s="10"/>
      <c r="M75" s="18"/>
      <c r="N75" s="2"/>
    </row>
    <row r="76" spans="4:14" ht="12.75" customHeight="1" x14ac:dyDescent="0.2">
      <c r="E76" s="28" t="s">
        <v>8</v>
      </c>
      <c r="F76" s="11"/>
      <c r="G76" s="30"/>
      <c r="H76" s="11"/>
      <c r="I76" s="10"/>
      <c r="J76" s="10"/>
      <c r="K76" s="30"/>
      <c r="L76" s="10"/>
      <c r="M76" s="10"/>
      <c r="N76" s="2"/>
    </row>
    <row r="77" spans="4:14" ht="12.75" customHeight="1" thickBot="1" x14ac:dyDescent="0.25">
      <c r="E77" s="30"/>
      <c r="F77" s="11"/>
      <c r="G77" s="7"/>
      <c r="H77" s="19"/>
      <c r="I77" s="10"/>
      <c r="J77" s="10"/>
      <c r="K77" s="30"/>
      <c r="L77" s="10"/>
      <c r="M77" s="10"/>
      <c r="N77" s="2"/>
    </row>
    <row r="78" spans="4:14" ht="12.75" customHeight="1" x14ac:dyDescent="0.2">
      <c r="E78" s="64" t="s">
        <v>34</v>
      </c>
      <c r="F78" s="12"/>
      <c r="G78" s="3" t="str">
        <f>IF(OR(F74="",F82=""),"Winner Game 8",IF(F74-F82&gt;0,E74,E82))</f>
        <v>Winner Game 8</v>
      </c>
      <c r="H78" s="25"/>
      <c r="I78" s="10"/>
      <c r="J78" s="10"/>
      <c r="K78" s="45"/>
      <c r="L78" s="3"/>
      <c r="M78" s="3"/>
      <c r="N78" s="2"/>
    </row>
    <row r="79" spans="4:14" ht="12.75" customHeight="1" x14ac:dyDescent="0.2">
      <c r="E79" s="30"/>
      <c r="F79" s="11"/>
      <c r="G79" s="10"/>
      <c r="H79" s="10"/>
      <c r="I79" s="10"/>
      <c r="J79" s="10"/>
      <c r="K79" s="30"/>
      <c r="L79" s="10"/>
      <c r="M79" s="10"/>
      <c r="N79" s="2"/>
    </row>
    <row r="80" spans="4:14" ht="12.75" customHeight="1" x14ac:dyDescent="0.2">
      <c r="E80" s="30"/>
      <c r="F80" s="11"/>
      <c r="G80" s="10"/>
      <c r="H80" s="10"/>
      <c r="I80" s="10"/>
      <c r="J80" s="10"/>
      <c r="K80" s="31"/>
      <c r="L80" s="18"/>
      <c r="M80" s="3"/>
    </row>
    <row r="81" spans="4:14" ht="12.75" customHeight="1" thickBot="1" x14ac:dyDescent="0.25">
      <c r="E81" s="7"/>
      <c r="F81" s="19"/>
      <c r="G81" s="10"/>
      <c r="H81" s="10"/>
      <c r="I81" s="3"/>
      <c r="J81" s="3"/>
      <c r="K81" s="3"/>
      <c r="L81" s="10"/>
      <c r="M81" s="10"/>
      <c r="N81" s="2"/>
    </row>
    <row r="82" spans="4:14" ht="12.75" customHeight="1" x14ac:dyDescent="0.2">
      <c r="D82" s="67" t="s">
        <v>28</v>
      </c>
      <c r="E82" s="20">
        <f>IF(E96="","",E96)</f>
        <v>0</v>
      </c>
      <c r="F82" s="27"/>
      <c r="G82" s="10"/>
      <c r="H82" s="10"/>
      <c r="I82" s="3"/>
      <c r="J82" s="3"/>
      <c r="K82" s="10"/>
      <c r="L82" s="10"/>
      <c r="M82" s="10"/>
      <c r="N82" s="2"/>
    </row>
    <row r="83" spans="4:14" x14ac:dyDescent="0.2">
      <c r="E83" s="20"/>
      <c r="F83" s="65"/>
    </row>
    <row r="84" spans="4:14" ht="12.75" customHeight="1" x14ac:dyDescent="0.2">
      <c r="E84" s="20"/>
      <c r="F84" s="65"/>
      <c r="G84" s="5"/>
      <c r="H84" s="5"/>
    </row>
    <row r="85" spans="4:14" ht="12.75" customHeight="1" x14ac:dyDescent="0.2">
      <c r="E85" s="20"/>
      <c r="F85" s="65"/>
      <c r="G85" s="5"/>
      <c r="H85" s="5"/>
    </row>
    <row r="86" spans="4:14" ht="12.75" customHeight="1" x14ac:dyDescent="0.2">
      <c r="E86" s="20"/>
      <c r="F86" s="65"/>
      <c r="G86" s="5"/>
      <c r="H86" s="5"/>
    </row>
    <row r="87" spans="4:14" ht="12.75" customHeight="1" x14ac:dyDescent="0.2">
      <c r="E87" s="20"/>
      <c r="F87" s="65"/>
      <c r="G87" s="5"/>
      <c r="H87" s="22"/>
    </row>
    <row r="88" spans="4:14" ht="12.75" customHeight="1" x14ac:dyDescent="0.2">
      <c r="E88" s="20"/>
      <c r="F88" s="65"/>
      <c r="G88" s="5"/>
      <c r="H88" s="6"/>
    </row>
    <row r="89" spans="4:14" ht="12.75" customHeight="1" x14ac:dyDescent="0.2">
      <c r="G89" s="5"/>
      <c r="H89" s="5"/>
    </row>
    <row r="90" spans="4:14" ht="12.75" hidden="1" customHeight="1" thickBot="1" x14ac:dyDescent="0.25">
      <c r="E90" s="21" t="s">
        <v>7</v>
      </c>
      <c r="F90" s="3"/>
      <c r="G90" s="5"/>
      <c r="H90" s="5"/>
    </row>
    <row r="91" spans="4:14" ht="12.75" hidden="1" customHeight="1" thickBot="1" x14ac:dyDescent="0.25">
      <c r="D91" s="69"/>
      <c r="E91" s="21">
        <f>'Seed Games'!A2</f>
        <v>0</v>
      </c>
      <c r="F91" s="10"/>
      <c r="G91" s="5"/>
      <c r="H91" s="22"/>
    </row>
    <row r="92" spans="4:14" ht="12.75" hidden="1" customHeight="1" thickBot="1" x14ac:dyDescent="0.25">
      <c r="D92" s="69"/>
      <c r="E92" s="21">
        <f>'Seed Games'!A3</f>
        <v>0</v>
      </c>
      <c r="F92" s="10"/>
      <c r="G92" s="5"/>
      <c r="H92" s="6"/>
    </row>
    <row r="93" spans="4:14" ht="13.5" hidden="1" thickBot="1" x14ac:dyDescent="0.25">
      <c r="D93" s="69"/>
      <c r="E93" s="21">
        <f>'Seed Games'!A4</f>
        <v>0</v>
      </c>
      <c r="F93" s="10"/>
    </row>
    <row r="94" spans="4:14" ht="13.5" hidden="1" thickBot="1" x14ac:dyDescent="0.25">
      <c r="D94" s="69"/>
      <c r="E94" s="21">
        <f>'Seed Games'!A5</f>
        <v>0</v>
      </c>
      <c r="F94" s="10"/>
    </row>
    <row r="95" spans="4:14" ht="13.5" hidden="1" thickBot="1" x14ac:dyDescent="0.25">
      <c r="D95" s="69"/>
      <c r="E95" s="21">
        <f>'Seed Games'!A6</f>
        <v>0</v>
      </c>
      <c r="F95" s="10"/>
    </row>
    <row r="96" spans="4:14" ht="13.5" hidden="1" thickBot="1" x14ac:dyDescent="0.25">
      <c r="D96" s="69"/>
      <c r="E96" s="21">
        <f>'Seed Games'!A7</f>
        <v>0</v>
      </c>
      <c r="F96" s="10"/>
    </row>
    <row r="97" spans="4:6" ht="13.5" hidden="1" thickBot="1" x14ac:dyDescent="0.25">
      <c r="D97" s="69"/>
      <c r="E97" s="21">
        <f>'Seed Games'!A8</f>
        <v>0</v>
      </c>
      <c r="F97" s="10"/>
    </row>
    <row r="98" spans="4:6" ht="13.5" hidden="1" thickBot="1" x14ac:dyDescent="0.25">
      <c r="D98" s="69"/>
      <c r="E98" s="21">
        <f>'Seed Games'!A9</f>
        <v>0</v>
      </c>
      <c r="F98" s="10"/>
    </row>
    <row r="99" spans="4:6" ht="13.5" hidden="1" thickBot="1" x14ac:dyDescent="0.25">
      <c r="D99" s="69"/>
      <c r="E99" s="21">
        <f>'Seed Games'!A10</f>
        <v>0</v>
      </c>
    </row>
    <row r="100" spans="4:6" ht="13.5" hidden="1" thickBot="1" x14ac:dyDescent="0.25">
      <c r="D100" s="69"/>
      <c r="E100" s="21">
        <f>'Seed Games'!A11</f>
        <v>0</v>
      </c>
    </row>
    <row r="101" spans="4:6" ht="13.5" hidden="1" thickBot="1" x14ac:dyDescent="0.25">
      <c r="D101" s="69"/>
      <c r="E101" s="21">
        <f>'Seed Games'!A12</f>
        <v>0</v>
      </c>
    </row>
    <row r="102" spans="4:6" ht="13.5" hidden="1" thickBot="1" x14ac:dyDescent="0.25">
      <c r="D102" s="69"/>
      <c r="E102" s="21">
        <f>'Seed Games'!A13</f>
        <v>0</v>
      </c>
    </row>
    <row r="103" spans="4:6" ht="13.5" hidden="1" thickBot="1" x14ac:dyDescent="0.25">
      <c r="D103" s="69"/>
      <c r="E103" s="21">
        <f>'Seed Games'!A14</f>
        <v>0</v>
      </c>
    </row>
    <row r="104" spans="4:6" ht="13.5" hidden="1" thickBot="1" x14ac:dyDescent="0.25">
      <c r="D104" s="69"/>
      <c r="E104" s="21">
        <f>'Seed Games'!A15</f>
        <v>0</v>
      </c>
    </row>
    <row r="105" spans="4:6" ht="13.5" hidden="1" thickBot="1" x14ac:dyDescent="0.25">
      <c r="D105" s="69"/>
      <c r="E105" s="21">
        <f>'Seed Games'!A16</f>
        <v>0</v>
      </c>
    </row>
    <row r="106" spans="4:6" ht="13.5" hidden="1" thickBot="1" x14ac:dyDescent="0.25">
      <c r="D106" s="69"/>
      <c r="E106" s="21">
        <f>'Seed Games'!A17</f>
        <v>0</v>
      </c>
    </row>
    <row r="107" spans="4:6" ht="13.5" hidden="1" thickBot="1" x14ac:dyDescent="0.25">
      <c r="D107" s="69"/>
      <c r="E107" s="21">
        <f>'Seed Games'!A18</f>
        <v>0</v>
      </c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48" orientation="portrait" horizontalDpi="1200" verticalDpi="120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8"/>
  <sheetViews>
    <sheetView topLeftCell="A54" workbookViewId="0">
      <selection activeCell="M83" sqref="A1:M83"/>
    </sheetView>
  </sheetViews>
  <sheetFormatPr defaultRowHeight="12.75" x14ac:dyDescent="0.2"/>
  <cols>
    <col min="1" max="1" width="9.140625" style="1"/>
    <col min="2" max="2" width="26.7109375" style="1" customWidth="1"/>
    <col min="3" max="4" width="9.140625" style="1"/>
    <col min="5" max="5" width="26.7109375" style="1" customWidth="1"/>
    <col min="6" max="6" width="4.42578125" style="1" customWidth="1"/>
    <col min="7" max="7" width="26.7109375" style="1" customWidth="1"/>
    <col min="8" max="8" width="4.42578125" style="1" customWidth="1"/>
    <col min="9" max="9" width="26.7109375" style="1" customWidth="1"/>
    <col min="10" max="10" width="4.42578125" style="1" customWidth="1"/>
    <col min="11" max="11" width="26.7109375" style="1" customWidth="1"/>
    <col min="12" max="12" width="4.42578125" style="1" customWidth="1"/>
    <col min="13" max="13" width="26.7109375" style="1" customWidth="1"/>
    <col min="14" max="14" width="18.42578125" style="1" customWidth="1"/>
    <col min="15" max="16384" width="9.140625" style="1"/>
  </cols>
  <sheetData>
    <row r="1" spans="1:14" x14ac:dyDescent="0.2">
      <c r="E1" s="351"/>
      <c r="F1" s="351"/>
      <c r="G1" s="351"/>
      <c r="H1" s="4"/>
      <c r="I1" s="5"/>
      <c r="J1" s="5"/>
      <c r="K1" s="6"/>
      <c r="L1" s="6"/>
      <c r="M1" s="6"/>
    </row>
    <row r="2" spans="1:14" x14ac:dyDescent="0.2">
      <c r="E2" s="4"/>
      <c r="F2" s="4"/>
      <c r="G2" s="4"/>
      <c r="H2" s="4"/>
      <c r="I2" s="5"/>
      <c r="J2" s="5"/>
      <c r="K2" s="6"/>
      <c r="L2" s="6"/>
      <c r="M2" s="6"/>
    </row>
    <row r="3" spans="1:14" ht="12.75" customHeight="1" thickBot="1" x14ac:dyDescent="0.25">
      <c r="D3" s="67" t="s">
        <v>16</v>
      </c>
      <c r="E3" s="3">
        <f>IF(E91="","",E91)</f>
        <v>0</v>
      </c>
      <c r="F3" s="25"/>
      <c r="G3" s="6"/>
      <c r="H3" s="6"/>
      <c r="I3" s="6"/>
      <c r="J3" s="6"/>
      <c r="K3" s="6"/>
      <c r="L3" s="6"/>
      <c r="M3" s="6"/>
    </row>
    <row r="4" spans="1:14" ht="12.75" customHeight="1" x14ac:dyDescent="0.2">
      <c r="E4" s="53"/>
      <c r="F4" s="54"/>
      <c r="G4" s="6"/>
      <c r="H4" s="6"/>
      <c r="I4" s="6"/>
      <c r="J4" s="6"/>
      <c r="K4" s="6"/>
      <c r="L4" s="6"/>
      <c r="M4" s="6"/>
    </row>
    <row r="5" spans="1:14" ht="12.75" customHeight="1" x14ac:dyDescent="0.2">
      <c r="E5" s="28" t="s">
        <v>10</v>
      </c>
      <c r="F5" s="52"/>
      <c r="G5" s="10"/>
      <c r="H5" s="10"/>
      <c r="I5" s="10"/>
      <c r="J5" s="10"/>
      <c r="K5" s="5"/>
      <c r="L5" s="5"/>
      <c r="M5" s="6"/>
    </row>
    <row r="6" spans="1:14" ht="12.75" customHeight="1" thickBot="1" x14ac:dyDescent="0.25">
      <c r="A6" s="67" t="s">
        <v>32</v>
      </c>
      <c r="B6" s="3">
        <f>IF(E106="","",E106)</f>
        <v>0</v>
      </c>
      <c r="C6" s="25"/>
      <c r="F6" s="11"/>
      <c r="G6" s="7" t="str">
        <f>IF(OR(F3="",F11=""),"Winner Game 10",IF(F3-F11&gt;0,E3,E11))</f>
        <v>Winner Game 10</v>
      </c>
      <c r="H6" s="26"/>
      <c r="I6" s="10"/>
      <c r="J6" s="10"/>
      <c r="K6" s="5"/>
      <c r="L6" s="5"/>
      <c r="M6" s="6"/>
    </row>
    <row r="7" spans="1:14" ht="12.75" customHeight="1" x14ac:dyDescent="0.2">
      <c r="B7" s="53"/>
      <c r="C7" s="54"/>
      <c r="E7" s="64" t="s">
        <v>34</v>
      </c>
      <c r="F7" s="12"/>
      <c r="G7" s="13"/>
      <c r="H7" s="17"/>
      <c r="I7" s="5"/>
      <c r="J7" s="5"/>
      <c r="K7" s="5"/>
      <c r="L7" s="5"/>
      <c r="M7" s="6"/>
    </row>
    <row r="8" spans="1:14" ht="12.75" customHeight="1" x14ac:dyDescent="0.2">
      <c r="B8" s="28" t="s">
        <v>0</v>
      </c>
      <c r="C8" s="52"/>
      <c r="E8" s="30"/>
      <c r="F8" s="11"/>
      <c r="H8" s="11"/>
      <c r="I8" s="23"/>
      <c r="J8" s="23"/>
      <c r="K8" s="6"/>
      <c r="L8" s="6"/>
      <c r="M8" s="6"/>
      <c r="N8"/>
    </row>
    <row r="9" spans="1:14" ht="12.75" customHeight="1" x14ac:dyDescent="0.2">
      <c r="C9" s="11"/>
      <c r="E9" s="30"/>
      <c r="F9" s="11"/>
      <c r="G9" s="28" t="s">
        <v>31</v>
      </c>
      <c r="H9" s="11"/>
      <c r="I9" s="23"/>
      <c r="J9" s="23"/>
      <c r="K9" s="6"/>
      <c r="L9" s="6"/>
      <c r="M9" s="6"/>
      <c r="N9"/>
    </row>
    <row r="10" spans="1:14" ht="12.75" customHeight="1" thickBot="1" x14ac:dyDescent="0.25">
      <c r="B10" s="64" t="s">
        <v>34</v>
      </c>
      <c r="C10" s="12"/>
      <c r="D10" s="66"/>
      <c r="E10" s="14"/>
      <c r="F10" s="15"/>
      <c r="G10" s="30"/>
      <c r="H10" s="11"/>
      <c r="I10" s="18"/>
      <c r="J10" s="18"/>
      <c r="K10" s="10"/>
      <c r="L10" s="10"/>
      <c r="M10" s="6"/>
    </row>
    <row r="11" spans="1:14" ht="12.75" customHeight="1" x14ac:dyDescent="0.2">
      <c r="B11" s="30"/>
      <c r="C11" s="11"/>
      <c r="D11" s="63"/>
      <c r="E11" s="3" t="str">
        <f>IF(OR(C6="",C14=""),"Winner Game 1",IF(C6-C14&gt;0,B6,B14))</f>
        <v>Winner Game 1</v>
      </c>
      <c r="F11" s="25"/>
      <c r="G11" s="30"/>
      <c r="H11" s="11"/>
      <c r="I11" s="10"/>
      <c r="J11" s="10"/>
      <c r="K11" s="5"/>
      <c r="L11" s="5"/>
      <c r="M11" s="5"/>
    </row>
    <row r="12" spans="1:14" ht="12.75" customHeight="1" thickBot="1" x14ac:dyDescent="0.25">
      <c r="B12" s="30"/>
      <c r="C12" s="11"/>
      <c r="E12" s="10"/>
      <c r="F12" s="10"/>
      <c r="G12" s="64" t="s">
        <v>34</v>
      </c>
      <c r="H12" s="12"/>
      <c r="I12" s="7" t="str">
        <f>IF(OR(H6="",H17=""),"Winner Game 14",IF(H6-H17&gt;0,G6,G17))</f>
        <v>Winner Game 14</v>
      </c>
      <c r="J12" s="47"/>
      <c r="L12" s="3"/>
      <c r="M12" s="10"/>
    </row>
    <row r="13" spans="1:14" ht="12.75" customHeight="1" thickBot="1" x14ac:dyDescent="0.25">
      <c r="B13" s="14"/>
      <c r="C13" s="15"/>
      <c r="D13" s="67" t="s">
        <v>18</v>
      </c>
      <c r="E13" s="7">
        <f>IF(E99="","",E99)</f>
        <v>0</v>
      </c>
      <c r="F13" s="26"/>
      <c r="G13" s="30"/>
      <c r="H13" s="11"/>
      <c r="I13" s="10"/>
      <c r="J13" s="36"/>
      <c r="L13" s="3"/>
      <c r="M13" s="10"/>
    </row>
    <row r="14" spans="1:14" ht="12.75" customHeight="1" x14ac:dyDescent="0.2">
      <c r="A14" s="63" t="s">
        <v>54</v>
      </c>
      <c r="B14" s="3">
        <f>IF(E107="","",E107)</f>
        <v>0</v>
      </c>
      <c r="C14" s="25"/>
      <c r="E14" s="13"/>
      <c r="F14" s="17"/>
      <c r="G14" s="31"/>
      <c r="H14" s="16"/>
      <c r="I14" s="3"/>
      <c r="J14" s="12"/>
      <c r="L14" s="10"/>
      <c r="M14" s="18"/>
      <c r="N14" s="2"/>
    </row>
    <row r="15" spans="1:14" ht="12.75" customHeight="1" x14ac:dyDescent="0.2">
      <c r="E15" s="28" t="s">
        <v>3</v>
      </c>
      <c r="F15" s="11"/>
      <c r="G15" s="30"/>
      <c r="H15" s="11"/>
      <c r="J15" s="11"/>
      <c r="K15" s="30"/>
      <c r="L15" s="10"/>
      <c r="N15" s="2"/>
    </row>
    <row r="16" spans="1:14" ht="12.75" customHeight="1" thickBot="1" x14ac:dyDescent="0.25">
      <c r="E16" s="30"/>
      <c r="F16" s="11"/>
      <c r="G16" s="7"/>
      <c r="H16" s="19"/>
      <c r="I16" s="28" t="s">
        <v>33</v>
      </c>
      <c r="J16" s="11"/>
      <c r="K16" s="30"/>
      <c r="L16" s="10"/>
      <c r="N16" s="2"/>
    </row>
    <row r="17" spans="4:14" ht="12.75" customHeight="1" x14ac:dyDescent="0.2">
      <c r="E17" s="64" t="s">
        <v>34</v>
      </c>
      <c r="F17" s="12"/>
      <c r="G17" s="3" t="str">
        <f>IF(OR(F13="",F21=""),"Winner Game 3",IF(F13-F21&gt;0,E13,E21))</f>
        <v>Winner Game 3</v>
      </c>
      <c r="H17" s="25"/>
      <c r="I17" s="10"/>
      <c r="J17" s="11"/>
      <c r="K17" s="29"/>
      <c r="L17" s="3"/>
      <c r="N17" s="2"/>
    </row>
    <row r="18" spans="4:14" ht="12.75" customHeight="1" x14ac:dyDescent="0.2">
      <c r="E18" s="30"/>
      <c r="F18" s="11"/>
      <c r="G18" s="10"/>
      <c r="H18" s="10"/>
      <c r="I18" s="10"/>
      <c r="J18" s="11"/>
      <c r="K18" s="30"/>
      <c r="L18" s="10"/>
      <c r="M18" s="10"/>
      <c r="N18" s="2"/>
    </row>
    <row r="19" spans="4:14" ht="12.75" customHeight="1" x14ac:dyDescent="0.2">
      <c r="E19" s="30"/>
      <c r="F19" s="11"/>
      <c r="G19" s="10"/>
      <c r="H19" s="10"/>
      <c r="I19" s="10"/>
      <c r="J19" s="11"/>
      <c r="K19" s="31"/>
      <c r="L19" s="18"/>
      <c r="M19" s="3"/>
    </row>
    <row r="20" spans="4:14" ht="12.75" customHeight="1" thickBot="1" x14ac:dyDescent="0.25">
      <c r="E20" s="7"/>
      <c r="F20" s="19"/>
      <c r="G20" s="10"/>
      <c r="H20" s="10"/>
      <c r="I20" s="3"/>
      <c r="J20" s="12"/>
      <c r="K20" s="3"/>
      <c r="L20" s="10"/>
      <c r="M20" s="10"/>
      <c r="N20" s="2"/>
    </row>
    <row r="21" spans="4:14" ht="12.75" customHeight="1" thickBot="1" x14ac:dyDescent="0.25">
      <c r="D21" s="63" t="s">
        <v>17</v>
      </c>
      <c r="E21" s="20">
        <f>IF(E92="","",E92)</f>
        <v>0</v>
      </c>
      <c r="F21" s="27"/>
      <c r="G21" s="10"/>
      <c r="H21" s="10"/>
      <c r="I21" s="64" t="s">
        <v>34</v>
      </c>
      <c r="J21" s="12"/>
      <c r="K21" s="44" t="str">
        <f>IF(OR(J12="",J33=""),"Winner Game 15",IF(J12-J33&gt;0,I12,I33))</f>
        <v>Winner Game 15</v>
      </c>
      <c r="L21" s="47"/>
      <c r="M21" s="10"/>
      <c r="N21" s="2"/>
    </row>
    <row r="22" spans="4:14" ht="12.75" customHeight="1" x14ac:dyDescent="0.2">
      <c r="E22" s="10"/>
      <c r="F22" s="10"/>
      <c r="G22" s="3"/>
      <c r="H22" s="3"/>
      <c r="I22" s="3"/>
      <c r="J22" s="16"/>
      <c r="K22" s="3"/>
      <c r="L22" s="17"/>
      <c r="M22" s="10"/>
      <c r="N22" s="2"/>
    </row>
    <row r="23" spans="4:14" ht="12.75" customHeight="1" thickBot="1" x14ac:dyDescent="0.25">
      <c r="D23" s="67" t="s">
        <v>55</v>
      </c>
      <c r="E23" s="3">
        <f>IF(E94="","",E94)</f>
        <v>0</v>
      </c>
      <c r="F23" s="25"/>
      <c r="G23" s="3"/>
      <c r="H23" s="3"/>
      <c r="I23" s="2"/>
      <c r="J23" s="12"/>
      <c r="L23" s="12"/>
      <c r="M23" s="10"/>
      <c r="N23" s="2"/>
    </row>
    <row r="24" spans="4:14" ht="12.75" customHeight="1" x14ac:dyDescent="0.2">
      <c r="E24" s="53"/>
      <c r="F24" s="54"/>
      <c r="G24" s="6"/>
      <c r="H24" s="6"/>
      <c r="I24" s="6"/>
      <c r="J24" s="34"/>
      <c r="K24" s="6"/>
      <c r="L24" s="34"/>
      <c r="M24" s="6"/>
    </row>
    <row r="25" spans="4:14" ht="12.75" customHeight="1" x14ac:dyDescent="0.2">
      <c r="E25" s="28" t="s">
        <v>2</v>
      </c>
      <c r="F25" s="52"/>
      <c r="G25" s="10"/>
      <c r="H25" s="10"/>
      <c r="I25" s="10"/>
      <c r="J25" s="11"/>
      <c r="K25" s="5"/>
      <c r="L25" s="11"/>
      <c r="M25" s="6"/>
    </row>
    <row r="26" spans="4:14" ht="12.75" customHeight="1" thickBot="1" x14ac:dyDescent="0.25">
      <c r="F26" s="11"/>
      <c r="G26" s="7" t="str">
        <f>IF(OR(F23="",F31=""),"Winner Game 4",IF(F23-F31&gt;0,E23,E31))</f>
        <v>Winner Game 4</v>
      </c>
      <c r="H26" s="26"/>
      <c r="I26" s="10"/>
      <c r="J26" s="11"/>
      <c r="K26" s="5"/>
      <c r="L26" s="11"/>
      <c r="M26" s="6"/>
    </row>
    <row r="27" spans="4:14" ht="12.75" customHeight="1" x14ac:dyDescent="0.2">
      <c r="E27" s="64" t="s">
        <v>34</v>
      </c>
      <c r="F27" s="12"/>
      <c r="G27" s="13"/>
      <c r="H27" s="17"/>
      <c r="I27" s="5"/>
      <c r="J27" s="11"/>
      <c r="K27" s="5"/>
      <c r="L27" s="11"/>
      <c r="M27" s="6"/>
    </row>
    <row r="28" spans="4:14" ht="12.75" customHeight="1" x14ac:dyDescent="0.2">
      <c r="E28" s="30"/>
      <c r="F28" s="11"/>
      <c r="H28" s="11"/>
      <c r="I28" s="23"/>
      <c r="J28" s="34"/>
      <c r="K28" s="6"/>
      <c r="L28" s="34"/>
      <c r="M28" s="6"/>
      <c r="N28"/>
    </row>
    <row r="29" spans="4:14" ht="12.75" customHeight="1" x14ac:dyDescent="0.2">
      <c r="E29" s="30"/>
      <c r="F29" s="11"/>
      <c r="G29" s="28" t="s">
        <v>11</v>
      </c>
      <c r="H29" s="11"/>
      <c r="I29" s="23"/>
      <c r="J29" s="34"/>
      <c r="K29" s="6"/>
      <c r="L29" s="34"/>
      <c r="M29" s="6"/>
      <c r="N29"/>
    </row>
    <row r="30" spans="4:14" ht="12.75" customHeight="1" thickBot="1" x14ac:dyDescent="0.25">
      <c r="E30" s="14"/>
      <c r="F30" s="15"/>
      <c r="G30" s="30"/>
      <c r="H30" s="11"/>
      <c r="I30" s="18"/>
      <c r="J30" s="16"/>
      <c r="K30" s="10"/>
      <c r="L30" s="11"/>
      <c r="M30" s="6"/>
    </row>
    <row r="31" spans="4:14" ht="12.75" customHeight="1" x14ac:dyDescent="0.2">
      <c r="D31" s="63" t="s">
        <v>20</v>
      </c>
      <c r="E31" s="3">
        <f>IF(E103="","",E103)</f>
        <v>0</v>
      </c>
      <c r="F31" s="25"/>
      <c r="G31" s="30"/>
      <c r="H31" s="11"/>
      <c r="I31" s="10"/>
      <c r="J31" s="11"/>
      <c r="K31" s="10"/>
      <c r="L31" s="11"/>
      <c r="M31" s="10"/>
    </row>
    <row r="32" spans="4:14" ht="12.75" customHeight="1" thickBot="1" x14ac:dyDescent="0.25">
      <c r="E32" s="10"/>
      <c r="F32" s="10"/>
      <c r="G32" s="64" t="s">
        <v>34</v>
      </c>
      <c r="H32" s="12"/>
      <c r="I32" s="24"/>
      <c r="J32" s="38"/>
      <c r="K32" s="3"/>
      <c r="L32" s="12"/>
      <c r="M32" s="10"/>
    </row>
    <row r="33" spans="1:14" ht="12.75" customHeight="1" thickBot="1" x14ac:dyDescent="0.25">
      <c r="D33" s="67" t="s">
        <v>22</v>
      </c>
      <c r="E33" s="7">
        <f>IF(E102="","",E102)</f>
        <v>0</v>
      </c>
      <c r="F33" s="26"/>
      <c r="G33" s="30"/>
      <c r="H33" s="11"/>
      <c r="I33" s="51" t="str">
        <f>IF(OR(H26="",H37=""),"Winner Game 11",IF(H26-H37&gt;0,G26,G37))</f>
        <v>Winner Game 11</v>
      </c>
      <c r="J33" s="48"/>
      <c r="K33" s="3"/>
      <c r="L33" s="12"/>
      <c r="M33" s="10"/>
    </row>
    <row r="34" spans="1:14" ht="12.75" customHeight="1" x14ac:dyDescent="0.2">
      <c r="E34" s="13"/>
      <c r="F34" s="17"/>
      <c r="G34" s="31"/>
      <c r="H34" s="16"/>
      <c r="I34" s="3"/>
      <c r="J34" s="3"/>
      <c r="K34" s="28"/>
      <c r="L34" s="11"/>
      <c r="M34" s="18"/>
      <c r="N34" s="2"/>
    </row>
    <row r="35" spans="1:14" ht="12.75" customHeight="1" x14ac:dyDescent="0.2">
      <c r="E35" s="28" t="s">
        <v>4</v>
      </c>
      <c r="F35" s="11"/>
      <c r="G35" s="30"/>
      <c r="H35" s="11"/>
      <c r="I35" s="10"/>
      <c r="J35" s="10"/>
      <c r="K35" s="30"/>
      <c r="L35" s="11"/>
      <c r="M35" s="10"/>
      <c r="N35" s="2"/>
    </row>
    <row r="36" spans="1:14" ht="12.75" customHeight="1" thickBot="1" x14ac:dyDescent="0.25">
      <c r="E36" s="30"/>
      <c r="F36" s="11"/>
      <c r="G36" s="7"/>
      <c r="H36" s="19"/>
      <c r="I36" s="10"/>
      <c r="J36" s="10"/>
      <c r="K36" s="30"/>
      <c r="L36" s="11"/>
      <c r="M36" s="10"/>
      <c r="N36" s="2"/>
    </row>
    <row r="37" spans="1:14" ht="12.75" customHeight="1" x14ac:dyDescent="0.2">
      <c r="E37" s="64" t="s">
        <v>34</v>
      </c>
      <c r="F37" s="12"/>
      <c r="G37" s="3" t="str">
        <f>IF(OR(F33="",F41=""),"Winner Game 5",IF(F33-F41&gt;0,E33,E41))</f>
        <v>Winner Game 5</v>
      </c>
      <c r="H37" s="25"/>
      <c r="I37" s="10"/>
      <c r="J37" s="10"/>
      <c r="K37" s="45"/>
      <c r="L37" s="12"/>
      <c r="M37" s="3"/>
      <c r="N37" s="2"/>
    </row>
    <row r="38" spans="1:14" ht="12.75" customHeight="1" x14ac:dyDescent="0.2">
      <c r="E38" s="30"/>
      <c r="F38" s="11"/>
      <c r="G38" s="10"/>
      <c r="H38" s="10"/>
      <c r="I38" s="10"/>
      <c r="J38" s="10"/>
      <c r="K38" s="30"/>
      <c r="L38" s="11"/>
      <c r="M38" s="10"/>
      <c r="N38" s="2"/>
    </row>
    <row r="39" spans="1:14" ht="12.75" customHeight="1" x14ac:dyDescent="0.2">
      <c r="E39" s="30"/>
      <c r="F39" s="11"/>
      <c r="G39" s="10"/>
      <c r="H39" s="10"/>
      <c r="I39" s="10"/>
      <c r="J39" s="10"/>
      <c r="K39" s="64" t="s">
        <v>34</v>
      </c>
      <c r="L39" s="16"/>
      <c r="M39" s="3"/>
    </row>
    <row r="40" spans="1:14" ht="12.75" customHeight="1" thickBot="1" x14ac:dyDescent="0.25">
      <c r="E40" s="7"/>
      <c r="F40" s="19"/>
      <c r="G40" s="10"/>
      <c r="H40" s="10"/>
      <c r="I40" s="3"/>
      <c r="J40" s="3"/>
      <c r="K40" s="3"/>
      <c r="L40" s="11"/>
      <c r="M40" s="10"/>
      <c r="N40" s="2"/>
    </row>
    <row r="41" spans="1:14" ht="12.75" customHeight="1" thickBot="1" x14ac:dyDescent="0.25">
      <c r="D41" s="63" t="s">
        <v>21</v>
      </c>
      <c r="E41" s="20">
        <f>IF(E95="","",E95)</f>
        <v>0</v>
      </c>
      <c r="F41" s="27"/>
      <c r="G41" s="10"/>
      <c r="H41" s="10"/>
      <c r="I41" s="3"/>
      <c r="J41" s="3"/>
      <c r="K41" s="28" t="s">
        <v>57</v>
      </c>
      <c r="L41" s="11"/>
      <c r="M41" s="44" t="str">
        <f>IF(OR(L21="",L63=""),"Champion",IF(L21-L63&gt;0,K21,K63))</f>
        <v>Champion</v>
      </c>
      <c r="N41" s="2"/>
    </row>
    <row r="42" spans="1:14" ht="12.75" customHeight="1" x14ac:dyDescent="0.2">
      <c r="D42" s="63"/>
      <c r="E42" s="20"/>
      <c r="F42" s="65"/>
      <c r="G42" s="10"/>
      <c r="H42" s="10"/>
      <c r="I42" s="3"/>
      <c r="J42" s="3"/>
      <c r="K42" s="10"/>
      <c r="L42" s="11"/>
      <c r="M42" s="10"/>
      <c r="N42" s="2"/>
    </row>
    <row r="43" spans="1:14" ht="12.75" customHeight="1" x14ac:dyDescent="0.2">
      <c r="D43" s="63"/>
      <c r="E43" s="20"/>
      <c r="F43" s="65"/>
      <c r="G43" s="10"/>
      <c r="H43" s="10"/>
      <c r="I43" s="3"/>
      <c r="J43" s="3"/>
      <c r="K43" s="10"/>
      <c r="L43" s="11"/>
      <c r="M43" s="10"/>
      <c r="N43" s="2"/>
    </row>
    <row r="44" spans="1:14" ht="12.75" customHeight="1" thickBot="1" x14ac:dyDescent="0.25">
      <c r="D44" s="63" t="s">
        <v>23</v>
      </c>
      <c r="E44" s="3">
        <f>IF(E92="","",E92)</f>
        <v>0</v>
      </c>
      <c r="F44" s="25"/>
      <c r="G44" s="6"/>
      <c r="H44" s="6"/>
      <c r="I44" s="6"/>
      <c r="J44" s="6"/>
      <c r="K44" s="6"/>
      <c r="L44" s="34"/>
      <c r="M44" s="6"/>
    </row>
    <row r="45" spans="1:14" ht="12.75" customHeight="1" x14ac:dyDescent="0.2">
      <c r="E45" s="53"/>
      <c r="F45" s="54"/>
      <c r="G45" s="6"/>
      <c r="H45" s="6"/>
      <c r="I45" s="6"/>
      <c r="J45" s="6"/>
      <c r="K45" s="6"/>
      <c r="L45" s="34"/>
      <c r="M45" s="6"/>
    </row>
    <row r="46" spans="1:14" ht="12.75" customHeight="1" x14ac:dyDescent="0.2">
      <c r="E46" s="28" t="s">
        <v>9</v>
      </c>
      <c r="F46" s="52"/>
      <c r="G46" s="10"/>
      <c r="H46" s="10"/>
      <c r="I46" s="10"/>
      <c r="J46" s="10"/>
      <c r="K46" s="5"/>
      <c r="L46" s="11"/>
      <c r="M46" s="6"/>
    </row>
    <row r="47" spans="1:14" ht="12.75" customHeight="1" thickBot="1" x14ac:dyDescent="0.25">
      <c r="A47" s="67" t="s">
        <v>29</v>
      </c>
      <c r="B47" s="3">
        <f>IF(E105="","",E105)</f>
        <v>0</v>
      </c>
      <c r="C47" s="25"/>
      <c r="F47" s="11"/>
      <c r="G47" s="7" t="str">
        <f>IF(OR(F44="",F52=""),"Winner Game 9",IF(F44-F52&gt;0,E44,E52))</f>
        <v>Winner Game 9</v>
      </c>
      <c r="H47" s="26"/>
      <c r="I47" s="10"/>
      <c r="J47" s="10"/>
      <c r="K47" s="5"/>
      <c r="L47" s="11"/>
      <c r="M47" s="6"/>
    </row>
    <row r="48" spans="1:14" ht="12.75" customHeight="1" x14ac:dyDescent="0.2">
      <c r="B48" s="53"/>
      <c r="C48" s="54"/>
      <c r="E48" s="64" t="s">
        <v>34</v>
      </c>
      <c r="F48" s="12"/>
      <c r="G48" s="13"/>
      <c r="H48" s="17"/>
      <c r="I48" s="5"/>
      <c r="J48" s="5"/>
      <c r="K48" s="5"/>
      <c r="L48" s="11"/>
      <c r="M48" s="6"/>
    </row>
    <row r="49" spans="1:14" ht="12.75" customHeight="1" x14ac:dyDescent="0.2">
      <c r="B49" s="28" t="s">
        <v>1</v>
      </c>
      <c r="C49" s="52"/>
      <c r="E49" s="30"/>
      <c r="F49" s="11"/>
      <c r="H49" s="11"/>
      <c r="I49" s="23"/>
      <c r="J49" s="23"/>
      <c r="K49" s="6"/>
      <c r="L49" s="34"/>
      <c r="M49" s="6"/>
      <c r="N49"/>
    </row>
    <row r="50" spans="1:14" ht="12.75" customHeight="1" x14ac:dyDescent="0.2">
      <c r="C50" s="11"/>
      <c r="E50" s="30"/>
      <c r="F50" s="11"/>
      <c r="G50" s="28" t="s">
        <v>13</v>
      </c>
      <c r="H50" s="11"/>
      <c r="I50" s="23"/>
      <c r="J50" s="23"/>
      <c r="K50" s="6"/>
      <c r="L50" s="34"/>
      <c r="M50" s="6"/>
      <c r="N50"/>
    </row>
    <row r="51" spans="1:14" ht="12.75" customHeight="1" thickBot="1" x14ac:dyDescent="0.25">
      <c r="B51" s="64" t="s">
        <v>34</v>
      </c>
      <c r="C51" s="12"/>
      <c r="D51" s="66"/>
      <c r="E51" s="14"/>
      <c r="F51" s="15"/>
      <c r="G51" s="30"/>
      <c r="H51" s="11"/>
      <c r="I51" s="18"/>
      <c r="J51" s="18"/>
      <c r="K51" s="10"/>
      <c r="L51" s="11"/>
      <c r="M51" s="6"/>
    </row>
    <row r="52" spans="1:14" ht="12.75" customHeight="1" x14ac:dyDescent="0.2">
      <c r="B52" s="30"/>
      <c r="C52" s="11"/>
      <c r="D52" s="67"/>
      <c r="E52" s="3" t="str">
        <f>IF(OR(C47="",C55=""),"Winner Game 9",IF(C47-C55&gt;0,B47,B55))</f>
        <v>Winner Game 9</v>
      </c>
      <c r="F52" s="25"/>
      <c r="G52" s="30"/>
      <c r="H52" s="11"/>
      <c r="I52" s="10"/>
      <c r="J52" s="10"/>
      <c r="K52" s="5"/>
      <c r="L52" s="11"/>
      <c r="M52" s="5"/>
    </row>
    <row r="53" spans="1:14" ht="12.75" customHeight="1" thickBot="1" x14ac:dyDescent="0.25">
      <c r="B53" s="30"/>
      <c r="C53" s="11"/>
      <c r="E53" s="10"/>
      <c r="F53" s="10"/>
      <c r="G53" s="64" t="s">
        <v>34</v>
      </c>
      <c r="H53" s="12"/>
      <c r="I53" s="7" t="str">
        <f>IF(OR(H47="",H58=""),"Winner Game 13",IF(H47-H58&gt;0,G47,G58))</f>
        <v>Winner Game 13</v>
      </c>
      <c r="J53" s="47"/>
      <c r="L53" s="12"/>
      <c r="M53" s="10"/>
    </row>
    <row r="54" spans="1:14" ht="12.75" customHeight="1" thickBot="1" x14ac:dyDescent="0.25">
      <c r="B54" s="14"/>
      <c r="C54" s="15"/>
      <c r="D54" s="63" t="s">
        <v>25</v>
      </c>
      <c r="E54" s="7">
        <f>IF(E100="","",E100)</f>
        <v>0</v>
      </c>
      <c r="F54" s="26"/>
      <c r="G54" s="30"/>
      <c r="H54" s="11"/>
      <c r="I54" s="10"/>
      <c r="J54" s="36"/>
      <c r="L54" s="12"/>
      <c r="M54" s="10"/>
    </row>
    <row r="55" spans="1:14" ht="12.75" customHeight="1" x14ac:dyDescent="0.2">
      <c r="A55" s="63" t="s">
        <v>53</v>
      </c>
      <c r="B55" s="3">
        <f>IF(E108="","",E108)</f>
        <v>0</v>
      </c>
      <c r="C55" s="25"/>
      <c r="E55" s="13"/>
      <c r="F55" s="17"/>
      <c r="G55" s="31"/>
      <c r="H55" s="16"/>
      <c r="I55" s="3"/>
      <c r="J55" s="12"/>
      <c r="L55" s="11"/>
      <c r="M55" s="18"/>
      <c r="N55" s="2"/>
    </row>
    <row r="56" spans="1:14" ht="12.75" customHeight="1" x14ac:dyDescent="0.2">
      <c r="E56" s="28" t="s">
        <v>5</v>
      </c>
      <c r="F56" s="11"/>
      <c r="G56" s="30"/>
      <c r="H56" s="11"/>
      <c r="J56" s="11"/>
      <c r="K56" s="30"/>
      <c r="L56" s="11"/>
      <c r="N56" s="2"/>
    </row>
    <row r="57" spans="1:14" ht="12.75" customHeight="1" thickBot="1" x14ac:dyDescent="0.25">
      <c r="E57" s="30"/>
      <c r="F57" s="11"/>
      <c r="G57" s="7"/>
      <c r="H57" s="19"/>
      <c r="I57" s="28" t="s">
        <v>56</v>
      </c>
      <c r="J57" s="11"/>
      <c r="K57" s="30"/>
      <c r="L57" s="11"/>
      <c r="N57" s="2"/>
    </row>
    <row r="58" spans="1:14" ht="12.75" customHeight="1" x14ac:dyDescent="0.2">
      <c r="E58" s="64" t="s">
        <v>34</v>
      </c>
      <c r="F58" s="12"/>
      <c r="G58" s="3" t="str">
        <f>IF(OR(F54="",F62=""),"Winner Game 6",IF(F54-F62&gt;0,E54,E62))</f>
        <v>Winner Game 6</v>
      </c>
      <c r="H58" s="25"/>
      <c r="I58" s="10"/>
      <c r="J58" s="11"/>
      <c r="K58" s="29"/>
      <c r="L58" s="12"/>
      <c r="N58" s="2"/>
    </row>
    <row r="59" spans="1:14" ht="12.75" customHeight="1" x14ac:dyDescent="0.2">
      <c r="E59" s="30"/>
      <c r="F59" s="11"/>
      <c r="G59" s="10"/>
      <c r="H59" s="10"/>
      <c r="I59" s="10"/>
      <c r="J59" s="11"/>
      <c r="K59" s="30"/>
      <c r="L59" s="11"/>
      <c r="M59" s="10"/>
      <c r="N59" s="2"/>
    </row>
    <row r="60" spans="1:14" ht="12.75" customHeight="1" x14ac:dyDescent="0.2">
      <c r="E60" s="30"/>
      <c r="F60" s="11"/>
      <c r="G60" s="10"/>
      <c r="H60" s="10"/>
      <c r="I60" s="10"/>
      <c r="J60" s="11"/>
      <c r="K60" s="31"/>
      <c r="L60" s="16"/>
      <c r="M60" s="3"/>
    </row>
    <row r="61" spans="1:14" ht="12.75" customHeight="1" thickBot="1" x14ac:dyDescent="0.25">
      <c r="D61" s="68"/>
      <c r="E61" s="7"/>
      <c r="F61" s="19"/>
      <c r="G61" s="10"/>
      <c r="H61" s="10"/>
      <c r="I61" s="3"/>
      <c r="J61" s="12"/>
      <c r="K61" s="3"/>
      <c r="L61" s="11"/>
      <c r="M61" s="10"/>
      <c r="N61" s="2"/>
    </row>
    <row r="62" spans="1:14" ht="12.75" customHeight="1" thickBot="1" x14ac:dyDescent="0.25">
      <c r="D62" s="67" t="s">
        <v>24</v>
      </c>
      <c r="E62" s="20">
        <f>IF(E97="","",E97)</f>
        <v>0</v>
      </c>
      <c r="F62" s="27"/>
      <c r="G62" s="10"/>
      <c r="H62" s="10"/>
      <c r="I62" s="64" t="s">
        <v>34</v>
      </c>
      <c r="J62" s="12"/>
      <c r="K62" s="44"/>
      <c r="L62" s="38"/>
      <c r="M62" s="10"/>
      <c r="N62" s="2"/>
    </row>
    <row r="63" spans="1:14" ht="12.75" customHeight="1" x14ac:dyDescent="0.2">
      <c r="E63" s="10"/>
      <c r="F63" s="10"/>
      <c r="G63" s="3"/>
      <c r="H63" s="3"/>
      <c r="I63" s="3"/>
      <c r="J63" s="16"/>
      <c r="K63" s="3" t="str">
        <f>IF(OR(J53="",J74=""),"Winner Game 16",IF(J53-J74&gt;0,I53,I74))</f>
        <v>Winner Game 16</v>
      </c>
      <c r="L63" s="25"/>
      <c r="M63" s="10"/>
      <c r="N63" s="2"/>
    </row>
    <row r="64" spans="1:14" ht="12.75" customHeight="1" thickBot="1" x14ac:dyDescent="0.25">
      <c r="D64" s="63" t="s">
        <v>26</v>
      </c>
      <c r="E64" s="3">
        <f>IF(E93="","",E93)</f>
        <v>0</v>
      </c>
      <c r="F64" s="25"/>
      <c r="G64" s="3"/>
      <c r="H64" s="3"/>
      <c r="I64" s="2"/>
      <c r="J64" s="12"/>
      <c r="L64" s="3"/>
      <c r="M64" s="10"/>
      <c r="N64" s="2"/>
    </row>
    <row r="65" spans="4:14" ht="12.75" customHeight="1" x14ac:dyDescent="0.2">
      <c r="E65" s="53"/>
      <c r="F65" s="54"/>
      <c r="G65" s="6"/>
      <c r="H65" s="6"/>
      <c r="I65" s="6"/>
      <c r="J65" s="34"/>
      <c r="K65" s="6"/>
      <c r="L65" s="6"/>
      <c r="M65" s="6"/>
    </row>
    <row r="66" spans="4:14" ht="12.75" customHeight="1" x14ac:dyDescent="0.2">
      <c r="E66" s="28" t="s">
        <v>6</v>
      </c>
      <c r="F66" s="52"/>
      <c r="G66" s="10"/>
      <c r="H66" s="10"/>
      <c r="I66" s="10"/>
      <c r="J66" s="11"/>
      <c r="K66" s="5"/>
      <c r="L66" s="5"/>
      <c r="M66" s="6"/>
    </row>
    <row r="67" spans="4:14" ht="12.75" customHeight="1" thickBot="1" x14ac:dyDescent="0.25">
      <c r="F67" s="11"/>
      <c r="G67" s="7" t="str">
        <f>IF(OR(F64="",F72=""),"Winner Game 7",IF(F64-F72&gt;0,E64,E72))</f>
        <v>Winner Game 7</v>
      </c>
      <c r="H67" s="26"/>
      <c r="I67" s="10"/>
      <c r="J67" s="11"/>
      <c r="K67" s="5"/>
      <c r="L67" s="5"/>
      <c r="M67" s="6"/>
    </row>
    <row r="68" spans="4:14" ht="12.75" customHeight="1" x14ac:dyDescent="0.2">
      <c r="E68" s="64" t="s">
        <v>34</v>
      </c>
      <c r="F68" s="12"/>
      <c r="G68" s="13"/>
      <c r="H68" s="17"/>
      <c r="I68" s="5"/>
      <c r="J68" s="11"/>
      <c r="K68" s="5"/>
      <c r="L68" s="5"/>
      <c r="M68" s="6"/>
    </row>
    <row r="69" spans="4:14" ht="12.75" customHeight="1" x14ac:dyDescent="0.2">
      <c r="E69" s="30"/>
      <c r="F69" s="11"/>
      <c r="H69" s="11"/>
      <c r="I69" s="23"/>
      <c r="J69" s="34"/>
      <c r="K69" s="6"/>
      <c r="L69" s="6"/>
      <c r="M69" s="6"/>
      <c r="N69"/>
    </row>
    <row r="70" spans="4:14" ht="12.75" customHeight="1" x14ac:dyDescent="0.2">
      <c r="E70" s="30"/>
      <c r="F70" s="11"/>
      <c r="G70" s="28" t="s">
        <v>12</v>
      </c>
      <c r="H70" s="11"/>
      <c r="I70" s="23"/>
      <c r="J70" s="34"/>
      <c r="K70" s="6"/>
      <c r="L70" s="6"/>
      <c r="M70" s="6"/>
      <c r="N70"/>
    </row>
    <row r="71" spans="4:14" ht="12.75" customHeight="1" thickBot="1" x14ac:dyDescent="0.25">
      <c r="E71" s="14"/>
      <c r="F71" s="15"/>
      <c r="G71" s="30"/>
      <c r="H71" s="11"/>
      <c r="I71" s="18"/>
      <c r="J71" s="16"/>
      <c r="K71" s="10"/>
      <c r="L71" s="10"/>
      <c r="M71" s="6"/>
    </row>
    <row r="72" spans="4:14" ht="12.75" customHeight="1" x14ac:dyDescent="0.2">
      <c r="D72" s="67" t="s">
        <v>27</v>
      </c>
      <c r="E72" s="3">
        <f>IF(E104="","",E104)</f>
        <v>0</v>
      </c>
      <c r="F72" s="25"/>
      <c r="G72" s="30"/>
      <c r="H72" s="11"/>
      <c r="I72" s="10"/>
      <c r="J72" s="11"/>
      <c r="K72" s="10"/>
      <c r="L72" s="10"/>
      <c r="M72" s="10"/>
    </row>
    <row r="73" spans="4:14" ht="12.75" customHeight="1" thickBot="1" x14ac:dyDescent="0.25">
      <c r="E73" s="10"/>
      <c r="F73" s="10"/>
      <c r="G73" s="64" t="s">
        <v>34</v>
      </c>
      <c r="H73" s="12"/>
      <c r="I73" s="24"/>
      <c r="J73" s="38"/>
      <c r="K73" s="3"/>
      <c r="L73" s="3"/>
      <c r="M73" s="10"/>
    </row>
    <row r="74" spans="4:14" ht="12.75" customHeight="1" thickBot="1" x14ac:dyDescent="0.25">
      <c r="D74" s="63" t="s">
        <v>15</v>
      </c>
      <c r="E74" s="7">
        <f>IF(E101="","",E101)</f>
        <v>0</v>
      </c>
      <c r="F74" s="26"/>
      <c r="G74" s="30"/>
      <c r="H74" s="11"/>
      <c r="I74" s="51" t="str">
        <f>IF(OR(H67="",H78=""),"Winner Game 12",IF(H67-H78&gt;0,G67,G78))</f>
        <v>Winner Game 12</v>
      </c>
      <c r="J74" s="48"/>
      <c r="K74" s="3"/>
      <c r="L74" s="3"/>
      <c r="M74" s="10"/>
    </row>
    <row r="75" spans="4:14" ht="12.75" customHeight="1" x14ac:dyDescent="0.2">
      <c r="E75" s="13"/>
      <c r="F75" s="17"/>
      <c r="G75" s="31"/>
      <c r="H75" s="16"/>
      <c r="I75" s="3"/>
      <c r="J75" s="3"/>
      <c r="K75" s="28"/>
      <c r="L75" s="10"/>
      <c r="M75" s="18"/>
      <c r="N75" s="2"/>
    </row>
    <row r="76" spans="4:14" ht="12.75" customHeight="1" x14ac:dyDescent="0.2">
      <c r="E76" s="28" t="s">
        <v>8</v>
      </c>
      <c r="F76" s="11"/>
      <c r="G76" s="30"/>
      <c r="H76" s="11"/>
      <c r="I76" s="10"/>
      <c r="J76" s="10"/>
      <c r="K76" s="30"/>
      <c r="L76" s="10"/>
      <c r="M76" s="10"/>
      <c r="N76" s="2"/>
    </row>
    <row r="77" spans="4:14" ht="12.75" customHeight="1" thickBot="1" x14ac:dyDescent="0.25">
      <c r="E77" s="30"/>
      <c r="F77" s="11"/>
      <c r="G77" s="7"/>
      <c r="H77" s="19"/>
      <c r="I77" s="10"/>
      <c r="J77" s="10"/>
      <c r="K77" s="30"/>
      <c r="L77" s="10"/>
      <c r="M77" s="10"/>
      <c r="N77" s="2"/>
    </row>
    <row r="78" spans="4:14" ht="12.75" customHeight="1" x14ac:dyDescent="0.2">
      <c r="E78" s="64" t="s">
        <v>34</v>
      </c>
      <c r="F78" s="12"/>
      <c r="G78" s="3" t="str">
        <f>IF(OR(F74="",F82=""),"Winner Game 8",IF(F74-F82&gt;0,E74,E82))</f>
        <v>Winner Game 8</v>
      </c>
      <c r="H78" s="25"/>
      <c r="I78" s="10"/>
      <c r="J78" s="10"/>
      <c r="K78" s="45"/>
      <c r="L78" s="3"/>
      <c r="M78" s="3"/>
      <c r="N78" s="2"/>
    </row>
    <row r="79" spans="4:14" ht="12.75" customHeight="1" x14ac:dyDescent="0.2">
      <c r="E79" s="30"/>
      <c r="F79" s="11"/>
      <c r="G79" s="10"/>
      <c r="H79" s="10"/>
      <c r="I79" s="10"/>
      <c r="J79" s="10"/>
      <c r="K79" s="30"/>
      <c r="L79" s="10"/>
      <c r="M79" s="10"/>
      <c r="N79" s="2"/>
    </row>
    <row r="80" spans="4:14" ht="12.75" customHeight="1" x14ac:dyDescent="0.2">
      <c r="E80" s="30"/>
      <c r="F80" s="11"/>
      <c r="G80" s="10"/>
      <c r="H80" s="10"/>
      <c r="I80" s="10"/>
      <c r="J80" s="10"/>
      <c r="K80" s="31"/>
      <c r="L80" s="18"/>
      <c r="M80" s="3"/>
    </row>
    <row r="81" spans="4:14" ht="12.75" customHeight="1" thickBot="1" x14ac:dyDescent="0.25">
      <c r="E81" s="7"/>
      <c r="F81" s="19"/>
      <c r="G81" s="10"/>
      <c r="H81" s="10"/>
      <c r="I81" s="3"/>
      <c r="J81" s="3"/>
      <c r="K81" s="3"/>
      <c r="L81" s="10"/>
      <c r="M81" s="10"/>
      <c r="N81" s="2"/>
    </row>
    <row r="82" spans="4:14" ht="12.75" customHeight="1" x14ac:dyDescent="0.2">
      <c r="D82" s="67" t="s">
        <v>28</v>
      </c>
      <c r="E82" s="20">
        <f>IF(E96="","",E96)</f>
        <v>0</v>
      </c>
      <c r="F82" s="27"/>
      <c r="G82" s="10"/>
      <c r="H82" s="10"/>
      <c r="I82" s="3"/>
      <c r="J82" s="3"/>
      <c r="K82" s="10"/>
      <c r="L82" s="10"/>
      <c r="M82" s="10"/>
      <c r="N82" s="2"/>
    </row>
    <row r="83" spans="4:14" x14ac:dyDescent="0.2">
      <c r="D83" s="67"/>
      <c r="E83" s="20"/>
      <c r="F83" s="65"/>
    </row>
    <row r="84" spans="4:14" ht="12.75" customHeight="1" x14ac:dyDescent="0.2">
      <c r="D84" s="67"/>
      <c r="E84" s="20"/>
      <c r="F84" s="65"/>
      <c r="G84" s="5"/>
      <c r="H84" s="5"/>
    </row>
    <row r="85" spans="4:14" ht="12.75" customHeight="1" x14ac:dyDescent="0.2">
      <c r="D85" s="67"/>
      <c r="E85" s="20"/>
      <c r="F85" s="65"/>
      <c r="G85" s="5"/>
      <c r="H85" s="5"/>
    </row>
    <row r="86" spans="4:14" ht="12.75" customHeight="1" x14ac:dyDescent="0.2">
      <c r="D86" s="67"/>
      <c r="E86" s="20"/>
      <c r="F86" s="65"/>
      <c r="G86" s="5"/>
      <c r="H86" s="5"/>
    </row>
    <row r="87" spans="4:14" ht="12.75" customHeight="1" x14ac:dyDescent="0.2">
      <c r="D87" s="67"/>
      <c r="E87" s="20"/>
      <c r="F87" s="65"/>
      <c r="G87" s="5"/>
      <c r="H87" s="22"/>
    </row>
    <row r="88" spans="4:14" ht="12.75" customHeight="1" x14ac:dyDescent="0.2">
      <c r="D88" s="67"/>
      <c r="E88" s="20"/>
      <c r="F88" s="65"/>
      <c r="G88" s="5"/>
      <c r="H88" s="6"/>
    </row>
    <row r="89" spans="4:14" ht="12.75" customHeight="1" x14ac:dyDescent="0.2">
      <c r="G89" s="5"/>
      <c r="H89" s="5"/>
    </row>
    <row r="90" spans="4:14" ht="12.75" hidden="1" customHeight="1" thickBot="1" x14ac:dyDescent="0.25">
      <c r="E90" s="21" t="s">
        <v>7</v>
      </c>
      <c r="F90" s="3"/>
      <c r="G90" s="5"/>
      <c r="H90" s="5"/>
    </row>
    <row r="91" spans="4:14" ht="12.75" hidden="1" customHeight="1" thickBot="1" x14ac:dyDescent="0.25">
      <c r="D91" s="69"/>
      <c r="E91" s="21">
        <f>'Seed Games'!A2</f>
        <v>0</v>
      </c>
      <c r="F91" s="10"/>
      <c r="G91" s="5"/>
      <c r="H91" s="22"/>
    </row>
    <row r="92" spans="4:14" ht="12.75" hidden="1" customHeight="1" thickBot="1" x14ac:dyDescent="0.25">
      <c r="D92" s="69"/>
      <c r="E92" s="21">
        <f>'Seed Games'!A3</f>
        <v>0</v>
      </c>
      <c r="F92" s="10"/>
      <c r="G92" s="5"/>
      <c r="H92" s="6"/>
    </row>
    <row r="93" spans="4:14" ht="13.5" hidden="1" thickBot="1" x14ac:dyDescent="0.25">
      <c r="D93" s="69"/>
      <c r="E93" s="21">
        <f>'Seed Games'!A4</f>
        <v>0</v>
      </c>
      <c r="F93" s="10"/>
    </row>
    <row r="94" spans="4:14" ht="13.5" hidden="1" thickBot="1" x14ac:dyDescent="0.25">
      <c r="D94" s="69"/>
      <c r="E94" s="21">
        <f>'Seed Games'!A5</f>
        <v>0</v>
      </c>
      <c r="F94" s="10"/>
    </row>
    <row r="95" spans="4:14" ht="13.5" hidden="1" thickBot="1" x14ac:dyDescent="0.25">
      <c r="D95" s="69"/>
      <c r="E95" s="21">
        <f>'Seed Games'!A6</f>
        <v>0</v>
      </c>
      <c r="F95" s="10"/>
    </row>
    <row r="96" spans="4:14" ht="13.5" hidden="1" thickBot="1" x14ac:dyDescent="0.25">
      <c r="D96" s="69"/>
      <c r="E96" s="21">
        <f>'Seed Games'!A7</f>
        <v>0</v>
      </c>
      <c r="F96" s="10"/>
    </row>
    <row r="97" spans="4:6" ht="13.5" hidden="1" thickBot="1" x14ac:dyDescent="0.25">
      <c r="D97" s="69"/>
      <c r="E97" s="21">
        <f>'Seed Games'!A8</f>
        <v>0</v>
      </c>
      <c r="F97" s="10"/>
    </row>
    <row r="98" spans="4:6" ht="13.5" hidden="1" thickBot="1" x14ac:dyDescent="0.25">
      <c r="D98" s="69"/>
      <c r="E98" s="21">
        <f>'Seed Games'!A9</f>
        <v>0</v>
      </c>
      <c r="F98" s="10"/>
    </row>
    <row r="99" spans="4:6" ht="13.5" hidden="1" thickBot="1" x14ac:dyDescent="0.25">
      <c r="D99" s="69"/>
      <c r="E99" s="21">
        <f>'Seed Games'!A10</f>
        <v>0</v>
      </c>
    </row>
    <row r="100" spans="4:6" ht="13.5" hidden="1" thickBot="1" x14ac:dyDescent="0.25">
      <c r="D100" s="69"/>
      <c r="E100" s="21">
        <f>'Seed Games'!A11</f>
        <v>0</v>
      </c>
    </row>
    <row r="101" spans="4:6" ht="13.5" hidden="1" thickBot="1" x14ac:dyDescent="0.25">
      <c r="D101" s="69"/>
      <c r="E101" s="21">
        <f>'Seed Games'!A12</f>
        <v>0</v>
      </c>
    </row>
    <row r="102" spans="4:6" ht="13.5" hidden="1" thickBot="1" x14ac:dyDescent="0.25">
      <c r="D102" s="69"/>
      <c r="E102" s="21">
        <f>'Seed Games'!A13</f>
        <v>0</v>
      </c>
    </row>
    <row r="103" spans="4:6" ht="13.5" hidden="1" thickBot="1" x14ac:dyDescent="0.25">
      <c r="D103" s="69"/>
      <c r="E103" s="21">
        <f>'Seed Games'!A14</f>
        <v>0</v>
      </c>
    </row>
    <row r="104" spans="4:6" ht="13.5" hidden="1" thickBot="1" x14ac:dyDescent="0.25">
      <c r="D104" s="69"/>
      <c r="E104" s="21">
        <f>'Seed Games'!A15</f>
        <v>0</v>
      </c>
    </row>
    <row r="105" spans="4:6" ht="13.5" hidden="1" thickBot="1" x14ac:dyDescent="0.25">
      <c r="D105" s="69"/>
      <c r="E105" s="21">
        <f>'Seed Games'!A16</f>
        <v>0</v>
      </c>
    </row>
    <row r="106" spans="4:6" ht="13.5" hidden="1" thickBot="1" x14ac:dyDescent="0.25">
      <c r="D106" s="69"/>
      <c r="E106" s="21">
        <f>'Seed Games'!A17</f>
        <v>0</v>
      </c>
    </row>
    <row r="107" spans="4:6" ht="13.5" hidden="1" thickBot="1" x14ac:dyDescent="0.25">
      <c r="D107" s="69"/>
      <c r="E107" s="21">
        <f>'Seed Games'!A18</f>
        <v>0</v>
      </c>
    </row>
    <row r="108" spans="4:6" ht="13.5" hidden="1" thickBot="1" x14ac:dyDescent="0.25">
      <c r="D108" s="69"/>
      <c r="E108" s="21">
        <f>'Seed Games'!A19</f>
        <v>0</v>
      </c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48" orientation="portrait" horizontalDpi="1200" verticalDpi="1200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9"/>
  <sheetViews>
    <sheetView topLeftCell="A28" workbookViewId="0">
      <selection activeCell="N53" sqref="N53"/>
    </sheetView>
  </sheetViews>
  <sheetFormatPr defaultRowHeight="12.75" x14ac:dyDescent="0.2"/>
  <cols>
    <col min="1" max="1" width="9.140625" style="1"/>
    <col min="2" max="2" width="26.7109375" style="1" customWidth="1"/>
    <col min="3" max="3" width="4.140625" style="1" customWidth="1"/>
    <col min="4" max="4" width="9.140625" style="1"/>
    <col min="5" max="5" width="26.7109375" style="1" customWidth="1"/>
    <col min="6" max="6" width="4.42578125" style="1" customWidth="1"/>
    <col min="7" max="7" width="26.7109375" style="1" customWidth="1"/>
    <col min="8" max="8" width="4.42578125" style="1" customWidth="1"/>
    <col min="9" max="9" width="26.7109375" style="1" customWidth="1"/>
    <col min="10" max="10" width="4.42578125" style="1" customWidth="1"/>
    <col min="11" max="11" width="26.7109375" style="1" customWidth="1"/>
    <col min="12" max="12" width="4.42578125" style="1" customWidth="1"/>
    <col min="13" max="13" width="26.7109375" style="1" customWidth="1"/>
    <col min="14" max="14" width="18.42578125" style="1" customWidth="1"/>
    <col min="15" max="16384" width="9.140625" style="1"/>
  </cols>
  <sheetData>
    <row r="1" spans="1:14" x14ac:dyDescent="0.2">
      <c r="E1" s="351"/>
      <c r="F1" s="351"/>
      <c r="G1" s="351"/>
      <c r="H1" s="4"/>
      <c r="I1" s="5"/>
      <c r="J1" s="5"/>
      <c r="K1" s="6"/>
      <c r="L1" s="6"/>
      <c r="M1" s="6"/>
    </row>
    <row r="2" spans="1:14" x14ac:dyDescent="0.2">
      <c r="E2" s="4"/>
      <c r="F2" s="4"/>
      <c r="G2" s="4"/>
      <c r="H2" s="4"/>
      <c r="I2" s="5"/>
      <c r="J2" s="5"/>
      <c r="K2" s="6"/>
      <c r="L2" s="6"/>
      <c r="M2" s="6"/>
    </row>
    <row r="3" spans="1:14" ht="12.75" customHeight="1" thickBot="1" x14ac:dyDescent="0.25">
      <c r="D3" s="67" t="s">
        <v>16</v>
      </c>
      <c r="E3" s="3">
        <f>IF(E91="","",E91)</f>
        <v>0</v>
      </c>
      <c r="F3" s="25"/>
      <c r="G3" s="6"/>
      <c r="H3" s="6"/>
      <c r="I3" s="6"/>
      <c r="J3" s="6"/>
      <c r="K3" s="6"/>
      <c r="L3" s="6"/>
      <c r="M3" s="6"/>
    </row>
    <row r="4" spans="1:14" ht="12.75" customHeight="1" x14ac:dyDescent="0.2">
      <c r="E4" s="53"/>
      <c r="F4" s="54"/>
      <c r="G4" s="6"/>
      <c r="H4" s="6"/>
      <c r="I4" s="6"/>
      <c r="J4" s="6"/>
      <c r="K4" s="6"/>
      <c r="L4" s="6"/>
      <c r="M4" s="6"/>
    </row>
    <row r="5" spans="1:14" ht="12.75" customHeight="1" x14ac:dyDescent="0.2">
      <c r="E5" s="28" t="s">
        <v>11</v>
      </c>
      <c r="F5" s="52"/>
      <c r="G5" s="10"/>
      <c r="H5" s="10"/>
      <c r="I5" s="10"/>
      <c r="J5" s="10"/>
      <c r="K5" s="5"/>
      <c r="L5" s="5"/>
      <c r="M5" s="6"/>
    </row>
    <row r="6" spans="1:14" ht="12.75" customHeight="1" thickBot="1" x14ac:dyDescent="0.25">
      <c r="A6" s="67" t="s">
        <v>32</v>
      </c>
      <c r="B6" s="3">
        <f>IF(E106="","",E106)</f>
        <v>0</v>
      </c>
      <c r="C6" s="25"/>
      <c r="F6" s="11"/>
      <c r="G6" s="7" t="str">
        <f>IF(OR(F3="",F11=""),"Winner Game 11",IF(F3-F11&gt;0,E3,E11))</f>
        <v>Winner Game 11</v>
      </c>
      <c r="H6" s="26"/>
      <c r="I6" s="10"/>
      <c r="J6" s="10"/>
      <c r="K6" s="5"/>
      <c r="L6" s="5"/>
      <c r="M6" s="6"/>
    </row>
    <row r="7" spans="1:14" ht="12.75" customHeight="1" x14ac:dyDescent="0.2">
      <c r="B7" s="53"/>
      <c r="C7" s="54"/>
      <c r="E7" s="64" t="s">
        <v>34</v>
      </c>
      <c r="F7" s="12"/>
      <c r="G7" s="13"/>
      <c r="H7" s="17"/>
      <c r="I7" s="5"/>
      <c r="J7" s="5"/>
      <c r="K7" s="5"/>
      <c r="L7" s="5"/>
      <c r="M7" s="6"/>
    </row>
    <row r="8" spans="1:14" ht="12.75" customHeight="1" x14ac:dyDescent="0.2">
      <c r="B8" s="28" t="s">
        <v>0</v>
      </c>
      <c r="C8" s="52"/>
      <c r="E8" s="30"/>
      <c r="F8" s="11"/>
      <c r="H8" s="11"/>
      <c r="I8" s="23"/>
      <c r="J8" s="23"/>
      <c r="K8" s="6"/>
      <c r="L8" s="6"/>
      <c r="M8" s="6"/>
      <c r="N8"/>
    </row>
    <row r="9" spans="1:14" ht="12.75" customHeight="1" x14ac:dyDescent="0.2">
      <c r="C9" s="11"/>
      <c r="E9" s="30"/>
      <c r="F9" s="11"/>
      <c r="G9" s="28" t="s">
        <v>33</v>
      </c>
      <c r="H9" s="11"/>
      <c r="I9" s="23"/>
      <c r="J9" s="23"/>
      <c r="K9" s="6"/>
      <c r="L9" s="6"/>
      <c r="M9" s="6"/>
      <c r="N9"/>
    </row>
    <row r="10" spans="1:14" ht="12.75" customHeight="1" thickBot="1" x14ac:dyDescent="0.25">
      <c r="B10" s="64" t="s">
        <v>34</v>
      </c>
      <c r="C10" s="12"/>
      <c r="D10" s="66"/>
      <c r="E10" s="14"/>
      <c r="F10" s="15"/>
      <c r="G10" s="30"/>
      <c r="H10" s="11"/>
      <c r="I10" s="18"/>
      <c r="J10" s="18"/>
      <c r="K10" s="10"/>
      <c r="L10" s="10"/>
      <c r="M10" s="6"/>
    </row>
    <row r="11" spans="1:14" ht="12.75" customHeight="1" x14ac:dyDescent="0.2">
      <c r="B11" s="30"/>
      <c r="C11" s="11"/>
      <c r="D11" s="63"/>
      <c r="E11" s="3" t="str">
        <f>IF(OR(C6="",C14=""),"Winner Game 1",IF(C6-C14&gt;0,B6,B14))</f>
        <v>Winner Game 1</v>
      </c>
      <c r="F11" s="25"/>
      <c r="G11" s="30"/>
      <c r="H11" s="11"/>
      <c r="I11" s="10"/>
      <c r="J11" s="10"/>
      <c r="K11" s="5"/>
      <c r="L11" s="5"/>
      <c r="M11" s="5"/>
    </row>
    <row r="12" spans="1:14" ht="12.75" customHeight="1" thickBot="1" x14ac:dyDescent="0.25">
      <c r="B12" s="30"/>
      <c r="C12" s="11"/>
      <c r="E12" s="10"/>
      <c r="F12" s="10"/>
      <c r="G12" s="64" t="s">
        <v>34</v>
      </c>
      <c r="H12" s="12"/>
      <c r="I12" s="7" t="str">
        <f>IF(OR(H6="",H17=""),"Winner Game 15",IF(H6-H17&gt;0,G6,G17))</f>
        <v>Winner Game 15</v>
      </c>
      <c r="J12" s="47"/>
      <c r="L12" s="3"/>
      <c r="M12" s="10"/>
    </row>
    <row r="13" spans="1:14" ht="12.75" customHeight="1" thickBot="1" x14ac:dyDescent="0.25">
      <c r="B13" s="14"/>
      <c r="C13" s="15"/>
      <c r="D13" s="67" t="s">
        <v>18</v>
      </c>
      <c r="E13" s="7">
        <f>IF(E99="","",E99)</f>
        <v>0</v>
      </c>
      <c r="F13" s="26"/>
      <c r="G13" s="30"/>
      <c r="H13" s="11"/>
      <c r="I13" s="10"/>
      <c r="J13" s="36"/>
      <c r="L13" s="3"/>
      <c r="M13" s="10"/>
    </row>
    <row r="14" spans="1:14" ht="12.75" customHeight="1" x14ac:dyDescent="0.2">
      <c r="A14" s="63" t="s">
        <v>54</v>
      </c>
      <c r="B14" s="3">
        <f>IF(E107="","",E107)</f>
        <v>0</v>
      </c>
      <c r="C14" s="25"/>
      <c r="E14" s="13"/>
      <c r="F14" s="17"/>
      <c r="G14" s="31"/>
      <c r="H14" s="16"/>
      <c r="I14" s="3"/>
      <c r="J14" s="12"/>
      <c r="L14" s="10"/>
      <c r="M14" s="18"/>
      <c r="N14" s="2"/>
    </row>
    <row r="15" spans="1:14" ht="12.75" customHeight="1" x14ac:dyDescent="0.2">
      <c r="E15" s="28" t="s">
        <v>2</v>
      </c>
      <c r="F15" s="11"/>
      <c r="G15" s="30"/>
      <c r="H15" s="11"/>
      <c r="J15" s="11"/>
      <c r="K15" s="30"/>
      <c r="L15" s="10"/>
      <c r="N15" s="2"/>
    </row>
    <row r="16" spans="1:14" ht="12.75" customHeight="1" thickBot="1" x14ac:dyDescent="0.25">
      <c r="E16" s="30"/>
      <c r="F16" s="11"/>
      <c r="G16" s="7"/>
      <c r="H16" s="19"/>
      <c r="I16" s="28" t="s">
        <v>56</v>
      </c>
      <c r="J16" s="11"/>
      <c r="K16" s="30"/>
      <c r="L16" s="10"/>
      <c r="N16" s="2"/>
    </row>
    <row r="17" spans="4:14" ht="12.75" customHeight="1" x14ac:dyDescent="0.2">
      <c r="E17" s="64" t="s">
        <v>34</v>
      </c>
      <c r="F17" s="12"/>
      <c r="G17" s="3" t="str">
        <f>IF(OR(F13="",F21=""),"Winner Game 4",IF(F13-F21&gt;0,E13,E21))</f>
        <v>Winner Game 4</v>
      </c>
      <c r="H17" s="25"/>
      <c r="I17" s="10"/>
      <c r="J17" s="11"/>
      <c r="K17" s="29"/>
      <c r="L17" s="3"/>
      <c r="N17" s="2"/>
    </row>
    <row r="18" spans="4:14" ht="12.75" customHeight="1" x14ac:dyDescent="0.2">
      <c r="E18" s="30"/>
      <c r="F18" s="11"/>
      <c r="G18" s="10"/>
      <c r="H18" s="10"/>
      <c r="I18" s="10"/>
      <c r="J18" s="11"/>
      <c r="K18" s="30"/>
      <c r="L18" s="10"/>
      <c r="M18" s="10"/>
      <c r="N18" s="2"/>
    </row>
    <row r="19" spans="4:14" ht="12.75" customHeight="1" x14ac:dyDescent="0.2">
      <c r="E19" s="30"/>
      <c r="F19" s="11"/>
      <c r="G19" s="10"/>
      <c r="H19" s="10"/>
      <c r="I19" s="10"/>
      <c r="J19" s="11"/>
      <c r="K19" s="31"/>
      <c r="L19" s="18"/>
      <c r="M19" s="3"/>
    </row>
    <row r="20" spans="4:14" ht="12.75" customHeight="1" thickBot="1" x14ac:dyDescent="0.25">
      <c r="E20" s="7"/>
      <c r="F20" s="19"/>
      <c r="G20" s="10"/>
      <c r="H20" s="10"/>
      <c r="I20" s="3"/>
      <c r="J20" s="12"/>
      <c r="K20" s="3"/>
      <c r="L20" s="10"/>
      <c r="M20" s="10"/>
      <c r="N20" s="2"/>
    </row>
    <row r="21" spans="4:14" ht="12.75" customHeight="1" thickBot="1" x14ac:dyDescent="0.25">
      <c r="D21" s="63" t="s">
        <v>17</v>
      </c>
      <c r="E21" s="20">
        <f>IF(E98="","",E98)</f>
        <v>0</v>
      </c>
      <c r="F21" s="27"/>
      <c r="G21" s="10"/>
      <c r="H21" s="10"/>
      <c r="I21" s="64" t="s">
        <v>34</v>
      </c>
      <c r="J21" s="12"/>
      <c r="K21" s="44" t="str">
        <f>IF(OR(J12="",J33=""),"Winner Game 16",IF(J12-J33&gt;0,I12,I33))</f>
        <v>Winner Game 16</v>
      </c>
      <c r="L21" s="47"/>
      <c r="M21" s="10"/>
      <c r="N21" s="2"/>
    </row>
    <row r="22" spans="4:14" ht="12.75" customHeight="1" x14ac:dyDescent="0.2">
      <c r="E22" s="10"/>
      <c r="F22" s="10"/>
      <c r="G22" s="3"/>
      <c r="H22" s="3"/>
      <c r="I22" s="3"/>
      <c r="J22" s="16"/>
      <c r="K22" s="3"/>
      <c r="L22" s="17"/>
      <c r="M22" s="10"/>
      <c r="N22" s="2"/>
    </row>
    <row r="23" spans="4:14" ht="12.75" customHeight="1" thickBot="1" x14ac:dyDescent="0.25">
      <c r="D23" s="67" t="s">
        <v>55</v>
      </c>
      <c r="E23" s="3">
        <f>IF(E94="","",E94)</f>
        <v>0</v>
      </c>
      <c r="F23" s="25"/>
      <c r="G23" s="3"/>
      <c r="H23" s="3"/>
      <c r="I23" s="2"/>
      <c r="J23" s="12"/>
      <c r="L23" s="12"/>
      <c r="M23" s="10"/>
      <c r="N23" s="2"/>
    </row>
    <row r="24" spans="4:14" ht="12.75" customHeight="1" x14ac:dyDescent="0.2">
      <c r="E24" s="53"/>
      <c r="F24" s="54"/>
      <c r="G24" s="6"/>
      <c r="H24" s="6"/>
      <c r="I24" s="6"/>
      <c r="J24" s="34"/>
      <c r="K24" s="6"/>
      <c r="L24" s="34"/>
      <c r="M24" s="6"/>
    </row>
    <row r="25" spans="4:14" ht="12.75" customHeight="1" x14ac:dyDescent="0.2">
      <c r="E25" s="28" t="s">
        <v>4</v>
      </c>
      <c r="F25" s="52"/>
      <c r="G25" s="10"/>
      <c r="H25" s="10"/>
      <c r="I25" s="10"/>
      <c r="J25" s="11"/>
      <c r="K25" s="5"/>
      <c r="L25" s="11"/>
      <c r="M25" s="6"/>
    </row>
    <row r="26" spans="4:14" ht="12.75" customHeight="1" thickBot="1" x14ac:dyDescent="0.25">
      <c r="F26" s="11"/>
      <c r="G26" s="7" t="str">
        <f>IF(OR(F23="",F31=""),"Winner Game 5",IF(F23-F31&gt;0,E23,E31))</f>
        <v>Winner Game 5</v>
      </c>
      <c r="H26" s="26"/>
      <c r="I26" s="10"/>
      <c r="J26" s="11"/>
      <c r="K26" s="5"/>
      <c r="L26" s="11"/>
      <c r="M26" s="6"/>
    </row>
    <row r="27" spans="4:14" ht="12.75" customHeight="1" x14ac:dyDescent="0.2">
      <c r="E27" s="64" t="s">
        <v>34</v>
      </c>
      <c r="F27" s="12"/>
      <c r="G27" s="13"/>
      <c r="H27" s="17"/>
      <c r="I27" s="5"/>
      <c r="J27" s="11"/>
      <c r="K27" s="5"/>
      <c r="L27" s="11"/>
      <c r="M27" s="6"/>
    </row>
    <row r="28" spans="4:14" ht="12.75" customHeight="1" x14ac:dyDescent="0.2">
      <c r="E28" s="30"/>
      <c r="F28" s="11"/>
      <c r="H28" s="11"/>
      <c r="I28" s="23"/>
      <c r="J28" s="34"/>
      <c r="K28" s="6"/>
      <c r="L28" s="34"/>
      <c r="M28" s="6"/>
      <c r="N28"/>
    </row>
    <row r="29" spans="4:14" ht="12.75" customHeight="1" x14ac:dyDescent="0.2">
      <c r="E29" s="30"/>
      <c r="F29" s="11"/>
      <c r="G29" s="28" t="s">
        <v>12</v>
      </c>
      <c r="H29" s="11"/>
      <c r="I29" s="23"/>
      <c r="J29" s="34"/>
      <c r="K29" s="6"/>
      <c r="L29" s="34"/>
      <c r="M29" s="6"/>
      <c r="N29"/>
    </row>
    <row r="30" spans="4:14" ht="12.75" customHeight="1" thickBot="1" x14ac:dyDescent="0.25">
      <c r="E30" s="14"/>
      <c r="F30" s="15"/>
      <c r="G30" s="30"/>
      <c r="H30" s="11"/>
      <c r="I30" s="18"/>
      <c r="J30" s="16"/>
      <c r="K30" s="10"/>
      <c r="L30" s="11"/>
      <c r="M30" s="6"/>
    </row>
    <row r="31" spans="4:14" ht="12.75" customHeight="1" x14ac:dyDescent="0.2">
      <c r="D31" s="63" t="s">
        <v>20</v>
      </c>
      <c r="E31" s="3">
        <f>IF(E103="","",E103)</f>
        <v>0</v>
      </c>
      <c r="F31" s="25"/>
      <c r="G31" s="30"/>
      <c r="H31" s="11"/>
      <c r="I31" s="10"/>
      <c r="J31" s="11"/>
      <c r="K31" s="10"/>
      <c r="L31" s="11"/>
      <c r="M31" s="10"/>
    </row>
    <row r="32" spans="4:14" ht="12.75" customHeight="1" thickBot="1" x14ac:dyDescent="0.25">
      <c r="E32" s="10"/>
      <c r="F32" s="10"/>
      <c r="G32" s="64" t="s">
        <v>34</v>
      </c>
      <c r="H32" s="12"/>
      <c r="I32" s="24"/>
      <c r="J32" s="38"/>
      <c r="K32" s="3"/>
      <c r="L32" s="12"/>
      <c r="M32" s="10"/>
    </row>
    <row r="33" spans="1:14" ht="12.75" customHeight="1" thickBot="1" x14ac:dyDescent="0.25">
      <c r="D33" s="67" t="s">
        <v>22</v>
      </c>
      <c r="E33" s="7">
        <f>IF(E102="","",E102)</f>
        <v>0</v>
      </c>
      <c r="F33" s="26"/>
      <c r="G33" s="30"/>
      <c r="H33" s="11"/>
      <c r="I33" s="51" t="str">
        <f>IF(OR(H26="",H37=""),"Winner Game 12",IF(H26-H37&gt;0,G26,G37))</f>
        <v>Winner Game 12</v>
      </c>
      <c r="J33" s="48"/>
      <c r="K33" s="3"/>
      <c r="L33" s="12"/>
      <c r="M33" s="10"/>
    </row>
    <row r="34" spans="1:14" ht="12.75" customHeight="1" x14ac:dyDescent="0.2">
      <c r="E34" s="13"/>
      <c r="F34" s="17"/>
      <c r="G34" s="31"/>
      <c r="H34" s="16"/>
      <c r="I34" s="3"/>
      <c r="J34" s="3"/>
      <c r="K34" s="28"/>
      <c r="L34" s="11"/>
      <c r="M34" s="18"/>
      <c r="N34" s="2"/>
    </row>
    <row r="35" spans="1:14" ht="12.75" customHeight="1" x14ac:dyDescent="0.2">
      <c r="E35" s="28" t="s">
        <v>5</v>
      </c>
      <c r="F35" s="11"/>
      <c r="G35" s="30"/>
      <c r="H35" s="11"/>
      <c r="I35" s="10"/>
      <c r="J35" s="10"/>
      <c r="K35" s="30"/>
      <c r="L35" s="11"/>
      <c r="M35" s="10"/>
      <c r="N35" s="2"/>
    </row>
    <row r="36" spans="1:14" ht="12.75" customHeight="1" thickBot="1" x14ac:dyDescent="0.25">
      <c r="E36" s="30"/>
      <c r="F36" s="11"/>
      <c r="G36" s="7"/>
      <c r="H36" s="19"/>
      <c r="I36" s="10"/>
      <c r="J36" s="10"/>
      <c r="K36" s="30"/>
      <c r="L36" s="11"/>
      <c r="M36" s="10"/>
      <c r="N36" s="2"/>
    </row>
    <row r="37" spans="1:14" ht="12.75" customHeight="1" x14ac:dyDescent="0.2">
      <c r="E37" s="64" t="s">
        <v>34</v>
      </c>
      <c r="F37" s="12"/>
      <c r="G37" s="3" t="str">
        <f>IF(OR(F33="",F41=""),"Winner Game 6",IF(F33-F41&gt;0,E33,E41))</f>
        <v>Winner Game 6</v>
      </c>
      <c r="H37" s="25"/>
      <c r="I37" s="10"/>
      <c r="J37" s="10"/>
      <c r="K37" s="45"/>
      <c r="L37" s="12"/>
      <c r="M37" s="3"/>
      <c r="N37" s="2"/>
    </row>
    <row r="38" spans="1:14" ht="12.75" customHeight="1" x14ac:dyDescent="0.2">
      <c r="E38" s="30"/>
      <c r="F38" s="11"/>
      <c r="G38" s="10"/>
      <c r="H38" s="10"/>
      <c r="I38" s="10"/>
      <c r="J38" s="10"/>
      <c r="K38" s="30"/>
      <c r="L38" s="11"/>
      <c r="M38" s="10"/>
      <c r="N38" s="2"/>
    </row>
    <row r="39" spans="1:14" ht="12.75" customHeight="1" x14ac:dyDescent="0.2">
      <c r="E39" s="30"/>
      <c r="F39" s="11"/>
      <c r="G39" s="10"/>
      <c r="H39" s="10"/>
      <c r="I39" s="10"/>
      <c r="J39" s="10"/>
      <c r="K39" s="64" t="s">
        <v>34</v>
      </c>
      <c r="L39" s="16"/>
      <c r="M39" s="3"/>
    </row>
    <row r="40" spans="1:14" ht="12.75" customHeight="1" thickBot="1" x14ac:dyDescent="0.25">
      <c r="E40" s="7"/>
      <c r="F40" s="19"/>
      <c r="G40" s="10"/>
      <c r="H40" s="10"/>
      <c r="I40" s="3"/>
      <c r="J40" s="3"/>
      <c r="K40" s="3"/>
      <c r="L40" s="11"/>
      <c r="M40" s="10"/>
      <c r="N40" s="2"/>
    </row>
    <row r="41" spans="1:14" ht="12.75" customHeight="1" thickBot="1" x14ac:dyDescent="0.25">
      <c r="D41" s="63" t="s">
        <v>21</v>
      </c>
      <c r="E41" s="20">
        <f>IF(E95="","",E95)</f>
        <v>0</v>
      </c>
      <c r="F41" s="27"/>
      <c r="G41" s="10"/>
      <c r="H41" s="10"/>
      <c r="I41" s="3"/>
      <c r="J41" s="3"/>
      <c r="K41" s="28" t="s">
        <v>59</v>
      </c>
      <c r="L41" s="11"/>
      <c r="M41" s="44" t="str">
        <f>IF(OR(L21="",L63=""),"Champion",IF(L21-L63&gt;0,K21,K63))</f>
        <v>Champion</v>
      </c>
      <c r="N41" s="2"/>
    </row>
    <row r="42" spans="1:14" ht="12.75" customHeight="1" x14ac:dyDescent="0.2">
      <c r="D42" s="63"/>
      <c r="E42" s="20"/>
      <c r="F42" s="65"/>
      <c r="G42" s="10"/>
      <c r="H42" s="10"/>
      <c r="I42" s="3"/>
      <c r="J42" s="3"/>
      <c r="K42" s="10"/>
      <c r="L42" s="11"/>
      <c r="M42" s="10"/>
      <c r="N42" s="2"/>
    </row>
    <row r="43" spans="1:14" ht="12.75" customHeight="1" x14ac:dyDescent="0.2">
      <c r="D43" s="63"/>
      <c r="E43" s="20"/>
      <c r="F43" s="65"/>
      <c r="G43" s="10"/>
      <c r="H43" s="10"/>
      <c r="I43" s="3"/>
      <c r="J43" s="3"/>
      <c r="K43" s="10"/>
      <c r="L43" s="11"/>
      <c r="M43" s="10"/>
      <c r="N43" s="2"/>
    </row>
    <row r="44" spans="1:14" ht="12.75" customHeight="1" thickBot="1" x14ac:dyDescent="0.25">
      <c r="D44" s="63" t="s">
        <v>23</v>
      </c>
      <c r="E44" s="3">
        <f>IF(E92="","",E92)</f>
        <v>0</v>
      </c>
      <c r="F44" s="25"/>
      <c r="G44" s="6"/>
      <c r="H44" s="6"/>
      <c r="I44" s="6"/>
      <c r="J44" s="6"/>
      <c r="K44" s="6"/>
      <c r="L44" s="34"/>
      <c r="M44" s="6"/>
    </row>
    <row r="45" spans="1:14" ht="12.75" customHeight="1" x14ac:dyDescent="0.2">
      <c r="E45" s="53"/>
      <c r="F45" s="54"/>
      <c r="G45" s="6"/>
      <c r="H45" s="6"/>
      <c r="I45" s="6"/>
      <c r="J45" s="6"/>
      <c r="K45" s="6"/>
      <c r="L45" s="34"/>
      <c r="M45" s="6"/>
    </row>
    <row r="46" spans="1:14" ht="12.75" customHeight="1" x14ac:dyDescent="0.2">
      <c r="E46" s="28" t="s">
        <v>10</v>
      </c>
      <c r="F46" s="52"/>
      <c r="G46" s="10"/>
      <c r="H46" s="10"/>
      <c r="I46" s="10"/>
      <c r="J46" s="10"/>
      <c r="K46" s="5"/>
      <c r="L46" s="11"/>
      <c r="M46" s="6"/>
    </row>
    <row r="47" spans="1:14" ht="12.75" customHeight="1" thickBot="1" x14ac:dyDescent="0.25">
      <c r="A47" s="67" t="s">
        <v>29</v>
      </c>
      <c r="B47" s="3">
        <f>IF(E105="","",E105)</f>
        <v>0</v>
      </c>
      <c r="C47" s="25"/>
      <c r="F47" s="11"/>
      <c r="G47" s="7" t="str">
        <f>IF(OR(F44="",F52=""),"Winner Game 10",IF(F44-F52&gt;0,E44,E52))</f>
        <v>Winner Game 10</v>
      </c>
      <c r="H47" s="26"/>
      <c r="I47" s="10"/>
      <c r="J47" s="10"/>
      <c r="K47" s="5"/>
      <c r="L47" s="11"/>
      <c r="M47" s="6"/>
    </row>
    <row r="48" spans="1:14" ht="12.75" customHeight="1" x14ac:dyDescent="0.2">
      <c r="B48" s="53"/>
      <c r="C48" s="54"/>
      <c r="E48" s="64" t="s">
        <v>34</v>
      </c>
      <c r="F48" s="12"/>
      <c r="G48" s="13"/>
      <c r="H48" s="17"/>
      <c r="I48" s="5"/>
      <c r="J48" s="5"/>
      <c r="K48" s="5"/>
      <c r="L48" s="11"/>
      <c r="M48" s="6"/>
    </row>
    <row r="49" spans="1:14" ht="12.75" customHeight="1" x14ac:dyDescent="0.2">
      <c r="B49" s="28" t="s">
        <v>1</v>
      </c>
      <c r="C49" s="52"/>
      <c r="E49" s="30"/>
      <c r="F49" s="11"/>
      <c r="H49" s="11"/>
      <c r="I49" s="23"/>
      <c r="J49" s="23"/>
      <c r="K49" s="6"/>
      <c r="L49" s="34"/>
      <c r="M49" s="6"/>
      <c r="N49"/>
    </row>
    <row r="50" spans="1:14" ht="12.75" customHeight="1" x14ac:dyDescent="0.2">
      <c r="C50" s="11"/>
      <c r="E50" s="30"/>
      <c r="F50" s="11"/>
      <c r="G50" s="28" t="s">
        <v>13</v>
      </c>
      <c r="H50" s="11"/>
      <c r="I50" s="23"/>
      <c r="J50" s="23"/>
      <c r="K50" s="6"/>
      <c r="L50" s="34"/>
      <c r="M50" s="6"/>
      <c r="N50"/>
    </row>
    <row r="51" spans="1:14" ht="12.75" customHeight="1" thickBot="1" x14ac:dyDescent="0.25">
      <c r="B51" s="64" t="s">
        <v>34</v>
      </c>
      <c r="C51" s="12"/>
      <c r="D51" s="66"/>
      <c r="E51" s="14"/>
      <c r="F51" s="15"/>
      <c r="G51" s="30"/>
      <c r="H51" s="11"/>
      <c r="I51" s="18"/>
      <c r="J51" s="18"/>
      <c r="K51" s="10"/>
      <c r="L51" s="11"/>
      <c r="M51" s="6"/>
    </row>
    <row r="52" spans="1:14" ht="12.75" customHeight="1" x14ac:dyDescent="0.2">
      <c r="B52" s="30"/>
      <c r="C52" s="11"/>
      <c r="D52" s="67"/>
      <c r="E52" s="3" t="str">
        <f>IF(OR(C47="",C55=""),"Winner Game 9",IF(C47-C55&gt;0,B47,B55))</f>
        <v>Winner Game 9</v>
      </c>
      <c r="F52" s="25"/>
      <c r="G52" s="30"/>
      <c r="H52" s="11"/>
      <c r="I52" s="10"/>
      <c r="J52" s="10"/>
      <c r="K52" s="5"/>
      <c r="L52" s="11"/>
      <c r="M52" s="5"/>
    </row>
    <row r="53" spans="1:14" ht="12.75" customHeight="1" thickBot="1" x14ac:dyDescent="0.25">
      <c r="B53" s="30"/>
      <c r="C53" s="11"/>
      <c r="E53" s="10"/>
      <c r="F53" s="10"/>
      <c r="G53" s="64" t="s">
        <v>34</v>
      </c>
      <c r="H53" s="12"/>
      <c r="I53" s="7" t="str">
        <f>IF(OR(H47="",H58=""),"Winner Game 13",IF(H47-H58&gt;0,G47,G58))</f>
        <v>Winner Game 13</v>
      </c>
      <c r="J53" s="47"/>
      <c r="L53" s="12"/>
      <c r="M53" s="10"/>
    </row>
    <row r="54" spans="1:14" ht="12.75" customHeight="1" thickBot="1" x14ac:dyDescent="0.25">
      <c r="B54" s="14"/>
      <c r="C54" s="15"/>
      <c r="D54" s="63" t="s">
        <v>25</v>
      </c>
      <c r="E54" s="7">
        <f>IF(E100="","",E100)</f>
        <v>0</v>
      </c>
      <c r="F54" s="26"/>
      <c r="G54" s="30"/>
      <c r="H54" s="11"/>
      <c r="I54" s="10"/>
      <c r="J54" s="36"/>
      <c r="L54" s="12"/>
      <c r="M54" s="10"/>
    </row>
    <row r="55" spans="1:14" ht="12.75" customHeight="1" x14ac:dyDescent="0.2">
      <c r="A55" s="63" t="s">
        <v>53</v>
      </c>
      <c r="B55" s="3">
        <f>IF(E108="","",E108)</f>
        <v>0</v>
      </c>
      <c r="C55" s="25"/>
      <c r="E55" s="13"/>
      <c r="F55" s="17"/>
      <c r="G55" s="31"/>
      <c r="H55" s="16"/>
      <c r="I55" s="3"/>
      <c r="J55" s="12"/>
      <c r="L55" s="11"/>
      <c r="M55" s="18"/>
      <c r="N55" s="2"/>
    </row>
    <row r="56" spans="1:14" ht="12.75" customHeight="1" x14ac:dyDescent="0.2">
      <c r="E56" s="28" t="s">
        <v>6</v>
      </c>
      <c r="F56" s="11"/>
      <c r="G56" s="30"/>
      <c r="H56" s="11"/>
      <c r="J56" s="11"/>
      <c r="K56" s="30"/>
      <c r="L56" s="11"/>
      <c r="N56" s="2"/>
    </row>
    <row r="57" spans="1:14" ht="12.75" customHeight="1" thickBot="1" x14ac:dyDescent="0.25">
      <c r="E57" s="30"/>
      <c r="F57" s="11"/>
      <c r="G57" s="7"/>
      <c r="H57" s="19"/>
      <c r="I57" s="28" t="s">
        <v>57</v>
      </c>
      <c r="J57" s="11"/>
      <c r="K57" s="30"/>
      <c r="L57" s="11"/>
      <c r="N57" s="2"/>
    </row>
    <row r="58" spans="1:14" ht="12.75" customHeight="1" x14ac:dyDescent="0.2">
      <c r="E58" s="64" t="s">
        <v>34</v>
      </c>
      <c r="F58" s="12"/>
      <c r="G58" s="3" t="str">
        <f>IF(OR(F54="",F62=""),"Winner Game 7",IF(F54-F62&gt;0,E54,E62))</f>
        <v>Winner Game 7</v>
      </c>
      <c r="H58" s="25"/>
      <c r="I58" s="10"/>
      <c r="J58" s="11"/>
      <c r="K58" s="29"/>
      <c r="L58" s="12"/>
      <c r="N58" s="2"/>
    </row>
    <row r="59" spans="1:14" ht="12.75" customHeight="1" x14ac:dyDescent="0.2">
      <c r="E59" s="30"/>
      <c r="F59" s="11"/>
      <c r="G59" s="10"/>
      <c r="H59" s="10"/>
      <c r="I59" s="10"/>
      <c r="J59" s="11"/>
      <c r="K59" s="30"/>
      <c r="L59" s="11"/>
      <c r="M59" s="10"/>
      <c r="N59" s="2"/>
    </row>
    <row r="60" spans="1:14" ht="12.75" customHeight="1" x14ac:dyDescent="0.2">
      <c r="E60" s="30"/>
      <c r="F60" s="11"/>
      <c r="G60" s="10"/>
      <c r="H60" s="10"/>
      <c r="I60" s="10"/>
      <c r="J60" s="11"/>
      <c r="K60" s="31"/>
      <c r="L60" s="16"/>
      <c r="M60" s="3"/>
    </row>
    <row r="61" spans="1:14" ht="12.75" customHeight="1" thickBot="1" x14ac:dyDescent="0.25">
      <c r="D61" s="68"/>
      <c r="E61" s="7"/>
      <c r="F61" s="19"/>
      <c r="G61" s="10"/>
      <c r="H61" s="10"/>
      <c r="I61" s="3"/>
      <c r="J61" s="12"/>
      <c r="K61" s="3"/>
      <c r="L61" s="11"/>
      <c r="M61" s="10"/>
      <c r="N61" s="2"/>
    </row>
    <row r="62" spans="1:14" ht="12.75" customHeight="1" thickBot="1" x14ac:dyDescent="0.25">
      <c r="D62" s="67" t="s">
        <v>24</v>
      </c>
      <c r="E62" s="20">
        <f>IF(E97="","",E97)</f>
        <v>0</v>
      </c>
      <c r="F62" s="27"/>
      <c r="G62" s="10"/>
      <c r="H62" s="10"/>
      <c r="I62" s="64" t="s">
        <v>34</v>
      </c>
      <c r="J62" s="12"/>
      <c r="K62" s="44"/>
      <c r="L62" s="38"/>
      <c r="M62" s="10"/>
      <c r="N62" s="2"/>
    </row>
    <row r="63" spans="1:14" ht="12.75" customHeight="1" x14ac:dyDescent="0.2">
      <c r="E63" s="10"/>
      <c r="F63" s="10"/>
      <c r="G63" s="3"/>
      <c r="H63" s="3"/>
      <c r="I63" s="3"/>
      <c r="J63" s="16"/>
      <c r="K63" s="3" t="str">
        <f>IF(OR(J53="",J74=""),"Winner Game 17",IF(J53-J74&gt;0,I53,I74))</f>
        <v>Winner Game 17</v>
      </c>
      <c r="L63" s="25"/>
      <c r="M63" s="10"/>
      <c r="N63" s="2"/>
    </row>
    <row r="64" spans="1:14" ht="12.75" customHeight="1" thickBot="1" x14ac:dyDescent="0.25">
      <c r="D64" s="63" t="s">
        <v>26</v>
      </c>
      <c r="E64" s="3">
        <f>IF(E93="","",E93)</f>
        <v>0</v>
      </c>
      <c r="F64" s="25"/>
      <c r="G64" s="3"/>
      <c r="H64" s="3"/>
      <c r="I64" s="2"/>
      <c r="J64" s="12"/>
      <c r="L64" s="3"/>
      <c r="M64" s="10"/>
      <c r="N64" s="2"/>
    </row>
    <row r="65" spans="1:14" ht="12.75" customHeight="1" x14ac:dyDescent="0.2">
      <c r="E65" s="53"/>
      <c r="F65" s="54"/>
      <c r="G65" s="6"/>
      <c r="H65" s="6"/>
      <c r="I65" s="6"/>
      <c r="J65" s="34"/>
      <c r="K65" s="6"/>
      <c r="L65" s="6"/>
      <c r="M65" s="6"/>
    </row>
    <row r="66" spans="1:14" ht="12.75" customHeight="1" x14ac:dyDescent="0.2">
      <c r="E66" s="28" t="s">
        <v>8</v>
      </c>
      <c r="F66" s="52"/>
      <c r="G66" s="10"/>
      <c r="H66" s="10"/>
      <c r="I66" s="10"/>
      <c r="J66" s="11"/>
      <c r="K66" s="5"/>
      <c r="L66" s="5"/>
      <c r="M66" s="6"/>
    </row>
    <row r="67" spans="1:14" ht="12.75" customHeight="1" thickBot="1" x14ac:dyDescent="0.25">
      <c r="F67" s="11"/>
      <c r="G67" s="7" t="str">
        <f>IF(OR(F64="",F72=""),"Winner Game 8",IF(F64-F72&gt;0,E64,E72))</f>
        <v>Winner Game 8</v>
      </c>
      <c r="H67" s="26"/>
      <c r="I67" s="10"/>
      <c r="J67" s="11"/>
      <c r="K67" s="5"/>
      <c r="L67" s="5"/>
      <c r="M67" s="6"/>
    </row>
    <row r="68" spans="1:14" ht="12.75" customHeight="1" thickBot="1" x14ac:dyDescent="0.25">
      <c r="A68" s="67" t="s">
        <v>27</v>
      </c>
      <c r="B68" s="3">
        <f>IF(E104="","",E104)</f>
        <v>0</v>
      </c>
      <c r="C68" s="25"/>
      <c r="E68" s="64" t="s">
        <v>34</v>
      </c>
      <c r="F68" s="12"/>
      <c r="G68" s="13"/>
      <c r="H68" s="17"/>
      <c r="I68" s="5"/>
      <c r="J68" s="11"/>
      <c r="K68" s="5"/>
      <c r="L68" s="5"/>
      <c r="M68" s="6"/>
    </row>
    <row r="69" spans="1:14" ht="12.75" customHeight="1" x14ac:dyDescent="0.2">
      <c r="B69" s="53"/>
      <c r="C69" s="54"/>
      <c r="E69" s="30"/>
      <c r="F69" s="11"/>
      <c r="H69" s="11"/>
      <c r="I69" s="23"/>
      <c r="J69" s="34"/>
      <c r="K69" s="6"/>
      <c r="L69" s="6"/>
      <c r="M69" s="6"/>
      <c r="N69"/>
    </row>
    <row r="70" spans="1:14" ht="12.75" customHeight="1" x14ac:dyDescent="0.2">
      <c r="B70" s="28" t="s">
        <v>3</v>
      </c>
      <c r="C70" s="52"/>
      <c r="E70" s="30"/>
      <c r="F70" s="11"/>
      <c r="G70" s="28" t="s">
        <v>31</v>
      </c>
      <c r="H70" s="11"/>
      <c r="I70" s="23"/>
      <c r="J70" s="34"/>
      <c r="K70" s="6"/>
      <c r="L70" s="6"/>
      <c r="M70" s="6"/>
      <c r="N70"/>
    </row>
    <row r="71" spans="1:14" ht="12.75" customHeight="1" thickBot="1" x14ac:dyDescent="0.25">
      <c r="C71" s="11"/>
      <c r="D71" s="66"/>
      <c r="E71" s="14"/>
      <c r="F71" s="15"/>
      <c r="G71" s="30"/>
      <c r="H71" s="11"/>
      <c r="I71" s="18"/>
      <c r="J71" s="16"/>
      <c r="K71" s="10"/>
      <c r="L71" s="10"/>
      <c r="M71" s="6"/>
    </row>
    <row r="72" spans="1:14" ht="12.75" customHeight="1" x14ac:dyDescent="0.2">
      <c r="B72" s="64" t="s">
        <v>34</v>
      </c>
      <c r="C72" s="12"/>
      <c r="D72" s="67"/>
      <c r="E72" s="3"/>
      <c r="F72" s="25"/>
      <c r="G72" s="30"/>
      <c r="H72" s="11"/>
      <c r="I72" s="10"/>
      <c r="J72" s="11"/>
      <c r="K72" s="10"/>
      <c r="L72" s="10"/>
      <c r="M72" s="10"/>
    </row>
    <row r="73" spans="1:14" ht="12.75" customHeight="1" thickBot="1" x14ac:dyDescent="0.25">
      <c r="B73" s="30"/>
      <c r="C73" s="11"/>
      <c r="E73" s="10"/>
      <c r="F73" s="10"/>
      <c r="G73" s="64" t="s">
        <v>34</v>
      </c>
      <c r="H73" s="12"/>
      <c r="I73" s="24"/>
      <c r="J73" s="38"/>
      <c r="K73" s="3"/>
      <c r="L73" s="3"/>
      <c r="M73" s="10"/>
    </row>
    <row r="74" spans="1:14" ht="12.75" customHeight="1" thickBot="1" x14ac:dyDescent="0.25">
      <c r="B74" s="30"/>
      <c r="C74" s="11"/>
      <c r="D74" s="63" t="s">
        <v>15</v>
      </c>
      <c r="E74" s="7">
        <f>IF(E101="","",E101)</f>
        <v>0</v>
      </c>
      <c r="F74" s="26"/>
      <c r="G74" s="30"/>
      <c r="H74" s="11"/>
      <c r="I74" s="51" t="str">
        <f>IF(OR(H67="",H78=""),"Winner Game 14",IF(H67-H78&gt;0,G67,G78))</f>
        <v>Winner Game 14</v>
      </c>
      <c r="J74" s="48"/>
      <c r="K74" s="3"/>
      <c r="L74" s="3"/>
      <c r="M74" s="10"/>
    </row>
    <row r="75" spans="1:14" ht="12.75" customHeight="1" thickBot="1" x14ac:dyDescent="0.25">
      <c r="B75" s="14"/>
      <c r="C75" s="15"/>
      <c r="E75" s="13"/>
      <c r="F75" s="17"/>
      <c r="G75" s="31"/>
      <c r="H75" s="16"/>
      <c r="I75" s="3"/>
      <c r="J75" s="3"/>
      <c r="K75" s="28"/>
      <c r="L75" s="10"/>
      <c r="M75" s="18"/>
      <c r="N75" s="2"/>
    </row>
    <row r="76" spans="1:14" ht="12.75" customHeight="1" x14ac:dyDescent="0.2">
      <c r="A76" s="63" t="s">
        <v>58</v>
      </c>
      <c r="B76" s="3">
        <f>IF(E109="","",E109)</f>
        <v>0</v>
      </c>
      <c r="C76" s="25"/>
      <c r="E76" s="28" t="s">
        <v>9</v>
      </c>
      <c r="F76" s="11"/>
      <c r="G76" s="30"/>
      <c r="H76" s="11"/>
      <c r="I76" s="10"/>
      <c r="J76" s="10"/>
      <c r="K76" s="30"/>
      <c r="L76" s="10"/>
      <c r="M76" s="10"/>
      <c r="N76" s="2"/>
    </row>
    <row r="77" spans="1:14" ht="12.75" customHeight="1" thickBot="1" x14ac:dyDescent="0.25">
      <c r="E77" s="30"/>
      <c r="F77" s="11"/>
      <c r="G77" s="7"/>
      <c r="H77" s="19"/>
      <c r="I77" s="10"/>
      <c r="J77" s="10"/>
      <c r="K77" s="30"/>
      <c r="L77" s="10"/>
      <c r="M77" s="10"/>
      <c r="N77" s="2"/>
    </row>
    <row r="78" spans="1:14" ht="12.75" customHeight="1" x14ac:dyDescent="0.2">
      <c r="E78" s="64" t="s">
        <v>34</v>
      </c>
      <c r="F78" s="12"/>
      <c r="G78" s="3" t="str">
        <f>IF(OR(F74="",F82=""),"Winner Game 9",IF(F74-F82&gt;0,E74,E82))</f>
        <v>Winner Game 9</v>
      </c>
      <c r="H78" s="25"/>
      <c r="I78" s="10"/>
      <c r="J78" s="10"/>
      <c r="K78" s="45"/>
      <c r="L78" s="3"/>
      <c r="M78" s="3"/>
      <c r="N78" s="2"/>
    </row>
    <row r="79" spans="1:14" ht="12.75" customHeight="1" x14ac:dyDescent="0.2">
      <c r="E79" s="30"/>
      <c r="F79" s="11"/>
      <c r="G79" s="10"/>
      <c r="H79" s="10"/>
      <c r="I79" s="10"/>
      <c r="J79" s="10"/>
      <c r="K79" s="30"/>
      <c r="L79" s="10"/>
      <c r="M79" s="10"/>
      <c r="N79" s="2"/>
    </row>
    <row r="80" spans="1:14" ht="12.75" customHeight="1" x14ac:dyDescent="0.2">
      <c r="E80" s="30"/>
      <c r="F80" s="11"/>
      <c r="G80" s="10"/>
      <c r="H80" s="10"/>
      <c r="I80" s="10"/>
      <c r="J80" s="10"/>
      <c r="K80" s="31"/>
      <c r="L80" s="18"/>
      <c r="M80" s="3"/>
    </row>
    <row r="81" spans="4:14" ht="12.75" customHeight="1" thickBot="1" x14ac:dyDescent="0.25">
      <c r="E81" s="7"/>
      <c r="F81" s="19"/>
      <c r="G81" s="10"/>
      <c r="H81" s="10"/>
      <c r="I81" s="3"/>
      <c r="J81" s="3"/>
      <c r="K81" s="3"/>
      <c r="L81" s="10"/>
      <c r="M81" s="10"/>
      <c r="N81" s="2"/>
    </row>
    <row r="82" spans="4:14" ht="12.75" customHeight="1" x14ac:dyDescent="0.2">
      <c r="D82" s="67" t="s">
        <v>28</v>
      </c>
      <c r="E82" s="20">
        <f>IF(E96="","",E96)</f>
        <v>0</v>
      </c>
      <c r="F82" s="27"/>
      <c r="G82" s="10"/>
      <c r="H82" s="10"/>
      <c r="I82" s="3"/>
      <c r="J82" s="3"/>
      <c r="K82" s="10"/>
      <c r="L82" s="10"/>
      <c r="M82" s="10"/>
      <c r="N82" s="2"/>
    </row>
    <row r="83" spans="4:14" x14ac:dyDescent="0.2">
      <c r="E83" s="20"/>
      <c r="F83" s="65"/>
    </row>
    <row r="84" spans="4:14" ht="12.75" customHeight="1" x14ac:dyDescent="0.2">
      <c r="E84" s="20"/>
      <c r="F84" s="65"/>
      <c r="G84" s="5"/>
      <c r="H84" s="5"/>
    </row>
    <row r="85" spans="4:14" ht="12.75" customHeight="1" x14ac:dyDescent="0.2">
      <c r="D85" s="69"/>
      <c r="E85" s="20"/>
      <c r="F85" s="65"/>
      <c r="G85" s="5"/>
      <c r="H85" s="5"/>
    </row>
    <row r="86" spans="4:14" ht="12.75" customHeight="1" x14ac:dyDescent="0.2">
      <c r="D86" s="69"/>
      <c r="E86" s="20"/>
      <c r="F86" s="65"/>
      <c r="G86" s="5"/>
      <c r="H86" s="5"/>
    </row>
    <row r="87" spans="4:14" ht="12.75" customHeight="1" x14ac:dyDescent="0.2">
      <c r="D87" s="69"/>
      <c r="E87" s="20"/>
      <c r="F87" s="65"/>
      <c r="G87" s="5"/>
      <c r="H87" s="22"/>
    </row>
    <row r="88" spans="4:14" ht="12.75" customHeight="1" x14ac:dyDescent="0.2">
      <c r="D88" s="69"/>
      <c r="E88" s="20"/>
      <c r="F88" s="65"/>
      <c r="G88" s="5"/>
      <c r="H88" s="6"/>
    </row>
    <row r="89" spans="4:14" ht="12.75" customHeight="1" x14ac:dyDescent="0.2">
      <c r="D89" s="69"/>
      <c r="G89" s="5"/>
      <c r="H89" s="5"/>
    </row>
    <row r="90" spans="4:14" ht="12.75" hidden="1" customHeight="1" thickBot="1" x14ac:dyDescent="0.25">
      <c r="D90" s="69"/>
      <c r="E90" s="21" t="s">
        <v>7</v>
      </c>
      <c r="F90" s="3"/>
      <c r="G90" s="5"/>
      <c r="H90" s="5"/>
    </row>
    <row r="91" spans="4:14" ht="12.75" hidden="1" customHeight="1" thickBot="1" x14ac:dyDescent="0.25">
      <c r="D91" s="69"/>
      <c r="E91" s="21">
        <f>'Seed Games'!A2</f>
        <v>0</v>
      </c>
      <c r="F91" s="10"/>
      <c r="G91" s="5"/>
      <c r="H91" s="22"/>
    </row>
    <row r="92" spans="4:14" ht="12.75" hidden="1" customHeight="1" thickBot="1" x14ac:dyDescent="0.25">
      <c r="D92" s="69"/>
      <c r="E92" s="21">
        <f>'Seed Games'!A3</f>
        <v>0</v>
      </c>
      <c r="F92" s="10"/>
      <c r="G92" s="5"/>
      <c r="H92" s="6"/>
    </row>
    <row r="93" spans="4:14" ht="13.5" hidden="1" thickBot="1" x14ac:dyDescent="0.25">
      <c r="D93" s="69"/>
      <c r="E93" s="21">
        <f>'Seed Games'!A4</f>
        <v>0</v>
      </c>
      <c r="F93" s="10"/>
    </row>
    <row r="94" spans="4:14" ht="13.5" hidden="1" thickBot="1" x14ac:dyDescent="0.25">
      <c r="D94" s="69"/>
      <c r="E94" s="21">
        <f>'Seed Games'!A5</f>
        <v>0</v>
      </c>
      <c r="F94" s="10"/>
    </row>
    <row r="95" spans="4:14" ht="13.5" hidden="1" thickBot="1" x14ac:dyDescent="0.25">
      <c r="D95" s="69"/>
      <c r="E95" s="21">
        <f>'Seed Games'!A6</f>
        <v>0</v>
      </c>
      <c r="F95" s="10"/>
    </row>
    <row r="96" spans="4:14" ht="13.5" hidden="1" thickBot="1" x14ac:dyDescent="0.25">
      <c r="D96" s="69"/>
      <c r="E96" s="21">
        <f>'Seed Games'!A7</f>
        <v>0</v>
      </c>
      <c r="F96" s="10"/>
    </row>
    <row r="97" spans="4:6" ht="13.5" hidden="1" thickBot="1" x14ac:dyDescent="0.25">
      <c r="D97" s="69"/>
      <c r="E97" s="21">
        <f>'Seed Games'!A8</f>
        <v>0</v>
      </c>
      <c r="F97" s="10"/>
    </row>
    <row r="98" spans="4:6" ht="13.5" hidden="1" thickBot="1" x14ac:dyDescent="0.25">
      <c r="D98" s="69"/>
      <c r="E98" s="21">
        <f>'Seed Games'!A9</f>
        <v>0</v>
      </c>
      <c r="F98" s="10"/>
    </row>
    <row r="99" spans="4:6" ht="13.5" hidden="1" thickBot="1" x14ac:dyDescent="0.25">
      <c r="D99" s="69"/>
      <c r="E99" s="21">
        <f>'Seed Games'!A10</f>
        <v>0</v>
      </c>
    </row>
    <row r="100" spans="4:6" ht="13.5" hidden="1" thickBot="1" x14ac:dyDescent="0.25">
      <c r="D100" s="69"/>
      <c r="E100" s="21">
        <f>'Seed Games'!A11</f>
        <v>0</v>
      </c>
    </row>
    <row r="101" spans="4:6" ht="13.5" hidden="1" thickBot="1" x14ac:dyDescent="0.25">
      <c r="D101" s="69"/>
      <c r="E101" s="21">
        <f>'Seed Games'!A12</f>
        <v>0</v>
      </c>
    </row>
    <row r="102" spans="4:6" ht="13.5" hidden="1" thickBot="1" x14ac:dyDescent="0.25">
      <c r="D102" s="69"/>
      <c r="E102" s="21">
        <f>'Seed Games'!A13</f>
        <v>0</v>
      </c>
    </row>
    <row r="103" spans="4:6" ht="13.5" hidden="1" thickBot="1" x14ac:dyDescent="0.25">
      <c r="D103" s="69"/>
      <c r="E103" s="21">
        <f>'Seed Games'!A14</f>
        <v>0</v>
      </c>
    </row>
    <row r="104" spans="4:6" ht="13.5" hidden="1" thickBot="1" x14ac:dyDescent="0.25">
      <c r="E104" s="21">
        <f>'Seed Games'!A15</f>
        <v>0</v>
      </c>
    </row>
    <row r="105" spans="4:6" ht="13.5" hidden="1" thickBot="1" x14ac:dyDescent="0.25">
      <c r="E105" s="21">
        <f>'Seed Games'!A16</f>
        <v>0</v>
      </c>
    </row>
    <row r="106" spans="4:6" ht="13.5" hidden="1" thickBot="1" x14ac:dyDescent="0.25">
      <c r="E106" s="21">
        <f>'Seed Games'!A17</f>
        <v>0</v>
      </c>
    </row>
    <row r="107" spans="4:6" ht="13.5" hidden="1" thickBot="1" x14ac:dyDescent="0.25">
      <c r="E107" s="21">
        <f>'Seed Games'!A18</f>
        <v>0</v>
      </c>
    </row>
    <row r="108" spans="4:6" ht="13.5" hidden="1" thickBot="1" x14ac:dyDescent="0.25">
      <c r="E108" s="21">
        <f>'Seed Games'!A19</f>
        <v>0</v>
      </c>
    </row>
    <row r="109" spans="4:6" ht="13.5" hidden="1" thickBot="1" x14ac:dyDescent="0.25">
      <c r="E109" s="21">
        <f>'Seed Games'!A20</f>
        <v>0</v>
      </c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48" orientation="portrait" horizontalDpi="1200" verticalDpi="1200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0"/>
  <sheetViews>
    <sheetView workbookViewId="0">
      <selection activeCell="K30" sqref="K30"/>
    </sheetView>
  </sheetViews>
  <sheetFormatPr defaultRowHeight="12.75" x14ac:dyDescent="0.2"/>
  <cols>
    <col min="1" max="1" width="9.140625" style="1"/>
    <col min="2" max="2" width="26.7109375" style="1" customWidth="1"/>
    <col min="3" max="4" width="9.140625" style="1"/>
    <col min="5" max="5" width="26.7109375" style="1" customWidth="1"/>
    <col min="6" max="6" width="4.42578125" style="1" customWidth="1"/>
    <col min="7" max="7" width="26.7109375" style="1" customWidth="1"/>
    <col min="8" max="8" width="4.42578125" style="1" customWidth="1"/>
    <col min="9" max="9" width="26.7109375" style="1" customWidth="1"/>
    <col min="10" max="10" width="4.42578125" style="1" customWidth="1"/>
    <col min="11" max="11" width="26.7109375" style="1" customWidth="1"/>
    <col min="12" max="12" width="4.42578125" style="1" customWidth="1"/>
    <col min="13" max="13" width="26.7109375" style="1" customWidth="1"/>
    <col min="14" max="14" width="18.42578125" style="1" customWidth="1"/>
    <col min="15" max="16384" width="9.140625" style="1"/>
  </cols>
  <sheetData>
    <row r="1" spans="1:14" x14ac:dyDescent="0.2">
      <c r="E1" s="351"/>
      <c r="F1" s="351"/>
      <c r="G1" s="351"/>
      <c r="H1" s="4"/>
      <c r="I1" s="5"/>
      <c r="J1" s="5"/>
      <c r="K1" s="6"/>
      <c r="L1" s="6"/>
      <c r="M1" s="6"/>
    </row>
    <row r="2" spans="1:14" x14ac:dyDescent="0.2">
      <c r="E2" s="4"/>
      <c r="F2" s="4"/>
      <c r="G2" s="4"/>
      <c r="H2" s="4"/>
      <c r="I2" s="5"/>
      <c r="J2" s="5"/>
      <c r="K2" s="6"/>
      <c r="L2" s="6"/>
      <c r="M2" s="6"/>
    </row>
    <row r="3" spans="1:14" ht="12.75" customHeight="1" thickBot="1" x14ac:dyDescent="0.25">
      <c r="D3" s="67" t="s">
        <v>16</v>
      </c>
      <c r="E3" s="3">
        <f>IF(E91="","",E91)</f>
        <v>0</v>
      </c>
      <c r="F3" s="25"/>
      <c r="G3" s="6"/>
      <c r="H3" s="6"/>
      <c r="I3" s="6"/>
      <c r="J3" s="6"/>
      <c r="K3" s="6"/>
      <c r="L3" s="6"/>
      <c r="M3" s="6"/>
    </row>
    <row r="4" spans="1:14" ht="12.75" customHeight="1" x14ac:dyDescent="0.2">
      <c r="E4" s="53"/>
      <c r="F4" s="54"/>
      <c r="G4" s="6"/>
      <c r="H4" s="6"/>
      <c r="I4" s="6"/>
      <c r="J4" s="6"/>
      <c r="K4" s="6"/>
      <c r="L4" s="6"/>
      <c r="M4" s="6"/>
    </row>
    <row r="5" spans="1:14" ht="12.75" customHeight="1" x14ac:dyDescent="0.2">
      <c r="E5" s="28" t="s">
        <v>12</v>
      </c>
      <c r="F5" s="52"/>
      <c r="G5" s="10"/>
      <c r="H5" s="10"/>
      <c r="I5" s="10"/>
      <c r="J5" s="10"/>
      <c r="K5" s="5"/>
      <c r="L5" s="5"/>
      <c r="M5" s="6"/>
    </row>
    <row r="6" spans="1:14" ht="12.75" customHeight="1" thickBot="1" x14ac:dyDescent="0.25">
      <c r="A6" s="67" t="s">
        <v>32</v>
      </c>
      <c r="B6" s="3">
        <f>IF(E106="","",E106)</f>
        <v>0</v>
      </c>
      <c r="C6" s="25"/>
      <c r="F6" s="11"/>
      <c r="G6" s="7" t="str">
        <f>IF(OR(F3="",F11=""),"Winner Game 12",IF(F3-F11&gt;0,E3,E11))</f>
        <v>Winner Game 12</v>
      </c>
      <c r="H6" s="26"/>
      <c r="I6" s="10"/>
      <c r="J6" s="10"/>
      <c r="K6" s="5"/>
      <c r="L6" s="5"/>
      <c r="M6" s="6"/>
    </row>
    <row r="7" spans="1:14" ht="12.75" customHeight="1" x14ac:dyDescent="0.2">
      <c r="B7" s="53"/>
      <c r="C7" s="54"/>
      <c r="E7" s="64" t="s">
        <v>34</v>
      </c>
      <c r="F7" s="12"/>
      <c r="G7" s="13"/>
      <c r="H7" s="17"/>
      <c r="I7" s="5"/>
      <c r="J7" s="5"/>
      <c r="K7" s="5"/>
      <c r="L7" s="5"/>
      <c r="M7" s="6"/>
    </row>
    <row r="8" spans="1:14" ht="12.75" customHeight="1" x14ac:dyDescent="0.2">
      <c r="B8" s="28" t="s">
        <v>0</v>
      </c>
      <c r="C8" s="52"/>
      <c r="E8" s="30"/>
      <c r="F8" s="11"/>
      <c r="H8" s="11"/>
      <c r="I8" s="23"/>
      <c r="J8" s="23"/>
      <c r="K8" s="6"/>
      <c r="L8" s="6"/>
      <c r="M8" s="6"/>
      <c r="N8"/>
    </row>
    <row r="9" spans="1:14" ht="12.75" customHeight="1" x14ac:dyDescent="0.2">
      <c r="C9" s="11"/>
      <c r="E9" s="30"/>
      <c r="F9" s="11"/>
      <c r="G9" s="28" t="s">
        <v>56</v>
      </c>
      <c r="H9" s="11"/>
      <c r="I9" s="23"/>
      <c r="J9" s="23"/>
      <c r="K9" s="6"/>
      <c r="L9" s="6"/>
      <c r="M9" s="6"/>
      <c r="N9"/>
    </row>
    <row r="10" spans="1:14" ht="12.75" customHeight="1" thickBot="1" x14ac:dyDescent="0.25">
      <c r="B10" s="64" t="s">
        <v>34</v>
      </c>
      <c r="C10" s="12"/>
      <c r="D10" s="66"/>
      <c r="E10" s="14"/>
      <c r="F10" s="15"/>
      <c r="G10" s="30"/>
      <c r="H10" s="11"/>
      <c r="I10" s="18"/>
      <c r="J10" s="18"/>
      <c r="K10" s="10"/>
      <c r="L10" s="10"/>
      <c r="M10" s="6"/>
    </row>
    <row r="11" spans="1:14" ht="12.75" customHeight="1" x14ac:dyDescent="0.2">
      <c r="B11" s="30"/>
      <c r="C11" s="11"/>
      <c r="D11" s="63"/>
      <c r="E11" s="3" t="str">
        <f>IF(OR(C6="",C14=""),"Winner Game 1",IF(C6-C14&gt;0,B6,B14))</f>
        <v>Winner Game 1</v>
      </c>
      <c r="F11" s="25"/>
      <c r="G11" s="30"/>
      <c r="H11" s="11"/>
      <c r="I11" s="10"/>
      <c r="J11" s="10"/>
      <c r="K11" s="5"/>
      <c r="L11" s="5"/>
      <c r="M11" s="5"/>
    </row>
    <row r="12" spans="1:14" ht="12.75" customHeight="1" thickBot="1" x14ac:dyDescent="0.25">
      <c r="B12" s="30"/>
      <c r="C12" s="11"/>
      <c r="E12" s="10"/>
      <c r="F12" s="10"/>
      <c r="G12" s="64" t="s">
        <v>34</v>
      </c>
      <c r="H12" s="12"/>
      <c r="I12" s="7" t="str">
        <f>IF(OR(H6="",H17=""),"Winner Game 16",IF(H6-H17&gt;0,G6,G17))</f>
        <v>Winner Game 16</v>
      </c>
      <c r="J12" s="47"/>
      <c r="L12" s="3"/>
      <c r="M12" s="10"/>
    </row>
    <row r="13" spans="1:14" ht="12.75" customHeight="1" thickBot="1" x14ac:dyDescent="0.25">
      <c r="B13" s="14"/>
      <c r="C13" s="15"/>
      <c r="D13" s="67" t="s">
        <v>18</v>
      </c>
      <c r="E13" s="7">
        <f>IF(E99="","",E99)</f>
        <v>0</v>
      </c>
      <c r="F13" s="26"/>
      <c r="G13" s="30"/>
      <c r="H13" s="11"/>
      <c r="I13" s="10"/>
      <c r="J13" s="36"/>
      <c r="L13" s="3"/>
      <c r="M13" s="10"/>
    </row>
    <row r="14" spans="1:14" ht="12.75" customHeight="1" x14ac:dyDescent="0.2">
      <c r="A14" s="63" t="s">
        <v>54</v>
      </c>
      <c r="B14" s="3">
        <f>IF(E107="","",E107)</f>
        <v>0</v>
      </c>
      <c r="C14" s="25"/>
      <c r="E14" s="13"/>
      <c r="F14" s="17"/>
      <c r="G14" s="31"/>
      <c r="H14" s="16"/>
      <c r="I14" s="3"/>
      <c r="J14" s="12"/>
      <c r="L14" s="10"/>
      <c r="M14" s="18"/>
      <c r="N14" s="2"/>
    </row>
    <row r="15" spans="1:14" ht="12.75" customHeight="1" x14ac:dyDescent="0.2">
      <c r="E15" s="28" t="s">
        <v>4</v>
      </c>
      <c r="F15" s="11"/>
      <c r="G15" s="30"/>
      <c r="H15" s="11"/>
      <c r="J15" s="11"/>
      <c r="K15" s="30"/>
      <c r="L15" s="10"/>
      <c r="N15" s="2"/>
    </row>
    <row r="16" spans="1:14" ht="12.75" customHeight="1" thickBot="1" x14ac:dyDescent="0.25">
      <c r="E16" s="30"/>
      <c r="F16" s="11"/>
      <c r="G16" s="7"/>
      <c r="H16" s="19"/>
      <c r="I16" s="28" t="s">
        <v>59</v>
      </c>
      <c r="J16" s="11"/>
      <c r="K16" s="30"/>
      <c r="L16" s="10"/>
      <c r="N16" s="2"/>
    </row>
    <row r="17" spans="1:14" ht="12.75" customHeight="1" x14ac:dyDescent="0.2">
      <c r="E17" s="64" t="s">
        <v>34</v>
      </c>
      <c r="F17" s="12"/>
      <c r="G17" s="3" t="str">
        <f>IF(OR(F13="",F21=""),"Winner Game 5",IF(F13-F21&gt;0,E13,E21))</f>
        <v>Winner Game 5</v>
      </c>
      <c r="H17" s="25"/>
      <c r="I17" s="10"/>
      <c r="J17" s="11"/>
      <c r="K17" s="29"/>
      <c r="L17" s="3"/>
      <c r="N17" s="2"/>
    </row>
    <row r="18" spans="1:14" ht="12.75" customHeight="1" x14ac:dyDescent="0.2">
      <c r="E18" s="30"/>
      <c r="F18" s="11"/>
      <c r="G18" s="10"/>
      <c r="H18" s="10"/>
      <c r="I18" s="10"/>
      <c r="J18" s="11"/>
      <c r="K18" s="30"/>
      <c r="L18" s="10"/>
      <c r="M18" s="10"/>
      <c r="N18" s="2"/>
    </row>
    <row r="19" spans="1:14" ht="12.75" customHeight="1" x14ac:dyDescent="0.2">
      <c r="E19" s="30"/>
      <c r="F19" s="11"/>
      <c r="G19" s="10"/>
      <c r="H19" s="10"/>
      <c r="I19" s="10"/>
      <c r="J19" s="11"/>
      <c r="K19" s="31"/>
      <c r="L19" s="18"/>
      <c r="M19" s="3"/>
    </row>
    <row r="20" spans="1:14" ht="12.75" customHeight="1" thickBot="1" x14ac:dyDescent="0.25">
      <c r="E20" s="7"/>
      <c r="F20" s="19"/>
      <c r="G20" s="10"/>
      <c r="H20" s="10"/>
      <c r="I20" s="3"/>
      <c r="J20" s="12"/>
      <c r="K20" s="3"/>
      <c r="L20" s="10"/>
      <c r="M20" s="10"/>
      <c r="N20" s="2"/>
    </row>
    <row r="21" spans="1:14" ht="12.75" customHeight="1" thickBot="1" x14ac:dyDescent="0.25">
      <c r="D21" s="63" t="s">
        <v>17</v>
      </c>
      <c r="E21" s="20">
        <f>IF(E98="","",E98)</f>
        <v>0</v>
      </c>
      <c r="F21" s="27"/>
      <c r="G21" s="10"/>
      <c r="H21" s="10"/>
      <c r="I21" s="64" t="s">
        <v>34</v>
      </c>
      <c r="J21" s="12"/>
      <c r="K21" s="44" t="str">
        <f>IF(OR(J12="",J33=""),"Winner Game 18",IF(J12-J33&gt;0,I12,I33))</f>
        <v>Winner Game 18</v>
      </c>
      <c r="L21" s="47"/>
      <c r="M21" s="10"/>
      <c r="N21" s="2"/>
    </row>
    <row r="22" spans="1:14" ht="12.75" customHeight="1" x14ac:dyDescent="0.2">
      <c r="E22" s="10"/>
      <c r="F22" s="10"/>
      <c r="G22" s="3"/>
      <c r="H22" s="3"/>
      <c r="I22" s="3"/>
      <c r="J22" s="16"/>
      <c r="K22" s="3"/>
      <c r="L22" s="17"/>
      <c r="M22" s="10"/>
      <c r="N22" s="2"/>
    </row>
    <row r="23" spans="1:14" ht="12.75" customHeight="1" thickBot="1" x14ac:dyDescent="0.25">
      <c r="D23" s="67" t="s">
        <v>55</v>
      </c>
      <c r="E23" s="3">
        <f>IF(E94="","",E94)</f>
        <v>0</v>
      </c>
      <c r="F23" s="25"/>
      <c r="G23" s="3"/>
      <c r="H23" s="3"/>
      <c r="I23" s="2"/>
      <c r="J23" s="12"/>
      <c r="L23" s="12"/>
      <c r="M23" s="10"/>
      <c r="N23" s="2"/>
    </row>
    <row r="24" spans="1:14" ht="12.75" customHeight="1" x14ac:dyDescent="0.2">
      <c r="E24" s="53"/>
      <c r="F24" s="54"/>
      <c r="G24" s="6"/>
      <c r="H24" s="6"/>
      <c r="I24" s="6"/>
      <c r="J24" s="34"/>
      <c r="K24" s="6"/>
      <c r="L24" s="34"/>
      <c r="M24" s="6"/>
    </row>
    <row r="25" spans="1:14" ht="12.75" customHeight="1" x14ac:dyDescent="0.2">
      <c r="E25" s="28" t="s">
        <v>9</v>
      </c>
      <c r="F25" s="52"/>
      <c r="G25" s="10"/>
      <c r="H25" s="10"/>
      <c r="I25" s="10"/>
      <c r="J25" s="11"/>
      <c r="K25" s="5"/>
      <c r="L25" s="11"/>
      <c r="M25" s="6"/>
    </row>
    <row r="26" spans="1:14" ht="12.75" customHeight="1" thickBot="1" x14ac:dyDescent="0.25">
      <c r="F26" s="11"/>
      <c r="G26" s="7" t="str">
        <f>IF(OR(F23="",F31=""),"Winner Game 9",IF(F23-F31&gt;0,E23,E31))</f>
        <v>Winner Game 9</v>
      </c>
      <c r="H26" s="26"/>
      <c r="I26" s="10"/>
      <c r="J26" s="11"/>
      <c r="K26" s="5"/>
      <c r="L26" s="11"/>
      <c r="M26" s="6"/>
    </row>
    <row r="27" spans="1:14" ht="12.75" customHeight="1" thickBot="1" x14ac:dyDescent="0.25">
      <c r="A27" s="67" t="s">
        <v>20</v>
      </c>
      <c r="B27" s="3">
        <f>IF(E103="","",E103)</f>
        <v>0</v>
      </c>
      <c r="C27" s="25"/>
      <c r="E27" s="64" t="s">
        <v>34</v>
      </c>
      <c r="F27" s="12"/>
      <c r="G27" s="13"/>
      <c r="H27" s="17"/>
      <c r="I27" s="5"/>
      <c r="J27" s="11"/>
      <c r="K27" s="5"/>
      <c r="L27" s="11"/>
      <c r="M27" s="6"/>
    </row>
    <row r="28" spans="1:14" ht="12.75" customHeight="1" x14ac:dyDescent="0.2">
      <c r="B28" s="53"/>
      <c r="C28" s="54"/>
      <c r="E28" s="30"/>
      <c r="F28" s="11"/>
      <c r="H28" s="11"/>
      <c r="I28" s="23"/>
      <c r="J28" s="34"/>
      <c r="K28" s="6"/>
      <c r="L28" s="34"/>
      <c r="M28" s="6"/>
      <c r="N28"/>
    </row>
    <row r="29" spans="1:14" ht="12.75" customHeight="1" x14ac:dyDescent="0.2">
      <c r="B29" s="28" t="s">
        <v>3</v>
      </c>
      <c r="C29" s="52"/>
      <c r="E29" s="30"/>
      <c r="F29" s="11"/>
      <c r="G29" s="28" t="s">
        <v>33</v>
      </c>
      <c r="H29" s="11"/>
      <c r="I29" s="23"/>
      <c r="J29" s="34"/>
      <c r="K29" s="6"/>
      <c r="L29" s="34"/>
      <c r="M29" s="6"/>
      <c r="N29"/>
    </row>
    <row r="30" spans="1:14" ht="12.75" customHeight="1" thickBot="1" x14ac:dyDescent="0.25">
      <c r="C30" s="11"/>
      <c r="D30" s="66"/>
      <c r="E30" s="14"/>
      <c r="F30" s="15"/>
      <c r="G30" s="30"/>
      <c r="H30" s="11"/>
      <c r="I30" s="18"/>
      <c r="J30" s="16"/>
      <c r="K30" s="10"/>
      <c r="L30" s="11"/>
      <c r="M30" s="6"/>
    </row>
    <row r="31" spans="1:14" ht="12.75" customHeight="1" x14ac:dyDescent="0.2">
      <c r="B31" s="64" t="s">
        <v>34</v>
      </c>
      <c r="C31" s="12"/>
      <c r="D31" s="63"/>
      <c r="E31" s="3" t="str">
        <f>IF(OR(C27="",C35=""),"Winner Game 3",IF(C27-C35&gt;0,B27,B35))</f>
        <v>Winner Game 3</v>
      </c>
      <c r="F31" s="25"/>
      <c r="G31" s="30"/>
      <c r="H31" s="11"/>
      <c r="I31" s="10"/>
      <c r="J31" s="11"/>
      <c r="K31" s="10"/>
      <c r="L31" s="11"/>
      <c r="M31" s="10"/>
    </row>
    <row r="32" spans="1:14" ht="12.75" customHeight="1" thickBot="1" x14ac:dyDescent="0.25">
      <c r="B32" s="30"/>
      <c r="C32" s="11"/>
      <c r="E32" s="10"/>
      <c r="F32" s="10"/>
      <c r="G32" s="64" t="s">
        <v>34</v>
      </c>
      <c r="H32" s="12"/>
      <c r="I32" s="24"/>
      <c r="J32" s="38"/>
      <c r="K32" s="3"/>
      <c r="L32" s="12"/>
      <c r="M32" s="10"/>
    </row>
    <row r="33" spans="1:14" ht="12.75" customHeight="1" thickBot="1" x14ac:dyDescent="0.25">
      <c r="B33" s="30"/>
      <c r="C33" s="11"/>
      <c r="D33" s="67" t="s">
        <v>22</v>
      </c>
      <c r="E33" s="7">
        <f>IF(E102="","",E102)</f>
        <v>0</v>
      </c>
      <c r="F33" s="26"/>
      <c r="G33" s="30"/>
      <c r="H33" s="11"/>
      <c r="I33" s="51" t="str">
        <f>IF(OR(H26="",H37=""),"Winner Game 15",IF(H26-H37&gt;0,G26,G37))</f>
        <v>Winner Game 15</v>
      </c>
      <c r="J33" s="48"/>
      <c r="K33" s="3"/>
      <c r="L33" s="12"/>
      <c r="M33" s="10"/>
    </row>
    <row r="34" spans="1:14" ht="12.75" customHeight="1" thickBot="1" x14ac:dyDescent="0.25">
      <c r="B34" s="14"/>
      <c r="C34" s="15"/>
      <c r="E34" s="13"/>
      <c r="F34" s="17"/>
      <c r="G34" s="31"/>
      <c r="H34" s="16"/>
      <c r="I34" s="3"/>
      <c r="J34" s="3"/>
      <c r="K34" s="28"/>
      <c r="L34" s="11"/>
      <c r="M34" s="18"/>
      <c r="N34" s="2"/>
    </row>
    <row r="35" spans="1:14" ht="12.75" customHeight="1" x14ac:dyDescent="0.2">
      <c r="A35" s="63" t="s">
        <v>60</v>
      </c>
      <c r="B35" s="3">
        <f>IF(E110="","",E110)</f>
        <v>0</v>
      </c>
      <c r="C35" s="25"/>
      <c r="E35" s="28" t="s">
        <v>8</v>
      </c>
      <c r="F35" s="11"/>
      <c r="G35" s="30"/>
      <c r="H35" s="11"/>
      <c r="I35" s="10"/>
      <c r="J35" s="10"/>
      <c r="K35" s="30"/>
      <c r="L35" s="11"/>
      <c r="M35" s="10"/>
      <c r="N35" s="2"/>
    </row>
    <row r="36" spans="1:14" ht="12.75" customHeight="1" thickBot="1" x14ac:dyDescent="0.25">
      <c r="E36" s="30"/>
      <c r="F36" s="11"/>
      <c r="G36" s="7"/>
      <c r="H36" s="19"/>
      <c r="I36" s="10"/>
      <c r="J36" s="10"/>
      <c r="K36" s="30"/>
      <c r="L36" s="11"/>
      <c r="M36" s="10"/>
      <c r="N36" s="2"/>
    </row>
    <row r="37" spans="1:14" ht="12.75" customHeight="1" x14ac:dyDescent="0.2">
      <c r="E37" s="64" t="s">
        <v>34</v>
      </c>
      <c r="F37" s="12"/>
      <c r="G37" s="3" t="str">
        <f>IF(OR(F33="",F41=""),"Winner Game 8",IF(F33-F41&gt;0,E33,E41))</f>
        <v>Winner Game 8</v>
      </c>
      <c r="H37" s="25"/>
      <c r="I37" s="10"/>
      <c r="J37" s="10"/>
      <c r="K37" s="45"/>
      <c r="L37" s="12"/>
      <c r="M37" s="3"/>
      <c r="N37" s="2"/>
    </row>
    <row r="38" spans="1:14" ht="12.75" customHeight="1" x14ac:dyDescent="0.2">
      <c r="E38" s="30"/>
      <c r="F38" s="11"/>
      <c r="G38" s="10"/>
      <c r="H38" s="10"/>
      <c r="I38" s="10"/>
      <c r="J38" s="10"/>
      <c r="K38" s="30"/>
      <c r="L38" s="11"/>
      <c r="M38" s="10"/>
      <c r="N38" s="2"/>
    </row>
    <row r="39" spans="1:14" ht="12.75" customHeight="1" x14ac:dyDescent="0.2">
      <c r="E39" s="30"/>
      <c r="F39" s="11"/>
      <c r="G39" s="10"/>
      <c r="H39" s="10"/>
      <c r="I39" s="10"/>
      <c r="J39" s="10"/>
      <c r="K39" s="64" t="s">
        <v>34</v>
      </c>
      <c r="L39" s="16"/>
      <c r="M39" s="3"/>
    </row>
    <row r="40" spans="1:14" ht="12.75" customHeight="1" thickBot="1" x14ac:dyDescent="0.25">
      <c r="E40" s="7"/>
      <c r="F40" s="19"/>
      <c r="G40" s="10"/>
      <c r="H40" s="10"/>
      <c r="I40" s="3"/>
      <c r="J40" s="3"/>
      <c r="K40" s="3"/>
      <c r="L40" s="11"/>
      <c r="M40" s="10"/>
      <c r="N40" s="2"/>
    </row>
    <row r="41" spans="1:14" ht="12.75" customHeight="1" thickBot="1" x14ac:dyDescent="0.25">
      <c r="D41" s="63" t="s">
        <v>21</v>
      </c>
      <c r="E41" s="20">
        <f>IF(E95="","",E95)</f>
        <v>0</v>
      </c>
      <c r="F41" s="27"/>
      <c r="G41" s="10"/>
      <c r="H41" s="10"/>
      <c r="I41" s="3"/>
      <c r="J41" s="3"/>
      <c r="K41" s="28" t="s">
        <v>62</v>
      </c>
      <c r="L41" s="11"/>
      <c r="M41" s="44" t="str">
        <f>IF(OR(L21="",L63=""),"Champion",IF(L21-L63&gt;0,K21,K63))</f>
        <v>Champion</v>
      </c>
      <c r="N41" s="2"/>
    </row>
    <row r="42" spans="1:14" ht="12.75" customHeight="1" x14ac:dyDescent="0.2">
      <c r="D42" s="63"/>
      <c r="E42" s="20"/>
      <c r="F42" s="65"/>
      <c r="G42" s="10"/>
      <c r="H42" s="10"/>
      <c r="I42" s="3"/>
      <c r="J42" s="3"/>
      <c r="K42" s="10"/>
      <c r="L42" s="11"/>
      <c r="M42" s="10"/>
      <c r="N42" s="2"/>
    </row>
    <row r="43" spans="1:14" ht="12.75" customHeight="1" x14ac:dyDescent="0.2">
      <c r="D43" s="63"/>
      <c r="E43" s="20"/>
      <c r="F43" s="65"/>
      <c r="G43" s="10"/>
      <c r="H43" s="10"/>
      <c r="I43" s="3"/>
      <c r="J43" s="3"/>
      <c r="K43" s="10"/>
      <c r="L43" s="11"/>
      <c r="M43" s="10"/>
      <c r="N43" s="2"/>
    </row>
    <row r="44" spans="1:14" ht="12.75" customHeight="1" thickBot="1" x14ac:dyDescent="0.25">
      <c r="D44" s="63" t="s">
        <v>23</v>
      </c>
      <c r="E44" s="3">
        <f>IF(E92="","",E92)</f>
        <v>0</v>
      </c>
      <c r="F44" s="25"/>
      <c r="G44" s="6"/>
      <c r="H44" s="6"/>
      <c r="I44" s="6"/>
      <c r="J44" s="6"/>
      <c r="K44" s="6"/>
      <c r="L44" s="34"/>
      <c r="M44" s="6"/>
    </row>
    <row r="45" spans="1:14" ht="12.75" customHeight="1" x14ac:dyDescent="0.2">
      <c r="E45" s="53"/>
      <c r="F45" s="54"/>
      <c r="G45" s="6"/>
      <c r="H45" s="6"/>
      <c r="I45" s="6"/>
      <c r="J45" s="6"/>
      <c r="K45" s="6"/>
      <c r="L45" s="34"/>
      <c r="M45" s="6"/>
    </row>
    <row r="46" spans="1:14" ht="12.75" customHeight="1" x14ac:dyDescent="0.2">
      <c r="E46" s="28" t="s">
        <v>11</v>
      </c>
      <c r="F46" s="52"/>
      <c r="G46" s="10"/>
      <c r="H46" s="10"/>
      <c r="I46" s="10"/>
      <c r="J46" s="10"/>
      <c r="K46" s="5"/>
      <c r="L46" s="11"/>
      <c r="M46" s="6"/>
    </row>
    <row r="47" spans="1:14" ht="12.75" customHeight="1" thickBot="1" x14ac:dyDescent="0.25">
      <c r="A47" s="67" t="s">
        <v>29</v>
      </c>
      <c r="B47" s="3">
        <f>IF(E105="","",E105)</f>
        <v>0</v>
      </c>
      <c r="C47" s="25"/>
      <c r="F47" s="11"/>
      <c r="G47" s="7" t="str">
        <f>IF(OR(F44="",F52=""),"Winner Game 11",IF(F44-F52&gt;0,E44,E52))</f>
        <v>Winner Game 11</v>
      </c>
      <c r="H47" s="26"/>
      <c r="I47" s="10"/>
      <c r="J47" s="10"/>
      <c r="K47" s="5"/>
      <c r="L47" s="11"/>
      <c r="M47" s="6"/>
    </row>
    <row r="48" spans="1:14" ht="12.75" customHeight="1" x14ac:dyDescent="0.2">
      <c r="B48" s="53"/>
      <c r="C48" s="54"/>
      <c r="E48" s="64" t="s">
        <v>34</v>
      </c>
      <c r="F48" s="12"/>
      <c r="G48" s="13"/>
      <c r="H48" s="17"/>
      <c r="I48" s="5"/>
      <c r="J48" s="5"/>
      <c r="K48" s="5"/>
      <c r="L48" s="11"/>
      <c r="M48" s="6"/>
    </row>
    <row r="49" spans="1:14" ht="12.75" customHeight="1" x14ac:dyDescent="0.2">
      <c r="B49" s="28" t="s">
        <v>1</v>
      </c>
      <c r="C49" s="52"/>
      <c r="E49" s="30"/>
      <c r="F49" s="11"/>
      <c r="H49" s="11"/>
      <c r="I49" s="23"/>
      <c r="J49" s="23"/>
      <c r="K49" s="6"/>
      <c r="L49" s="34"/>
      <c r="M49" s="6"/>
      <c r="N49"/>
    </row>
    <row r="50" spans="1:14" ht="12.75" customHeight="1" x14ac:dyDescent="0.2">
      <c r="C50" s="11"/>
      <c r="E50" s="30"/>
      <c r="F50" s="11"/>
      <c r="G50" s="28" t="s">
        <v>13</v>
      </c>
      <c r="H50" s="11"/>
      <c r="I50" s="23"/>
      <c r="J50" s="23"/>
      <c r="K50" s="6"/>
      <c r="L50" s="34"/>
      <c r="M50" s="6"/>
      <c r="N50"/>
    </row>
    <row r="51" spans="1:14" ht="12.75" customHeight="1" thickBot="1" x14ac:dyDescent="0.25">
      <c r="B51" s="64" t="s">
        <v>34</v>
      </c>
      <c r="C51" s="12"/>
      <c r="D51" s="66"/>
      <c r="E51" s="14"/>
      <c r="F51" s="15"/>
      <c r="G51" s="30"/>
      <c r="H51" s="11"/>
      <c r="I51" s="18"/>
      <c r="J51" s="18"/>
      <c r="K51" s="10"/>
      <c r="L51" s="11"/>
      <c r="M51" s="6"/>
    </row>
    <row r="52" spans="1:14" ht="12.75" customHeight="1" x14ac:dyDescent="0.2">
      <c r="B52" s="30"/>
      <c r="C52" s="11"/>
      <c r="D52" s="67"/>
      <c r="E52" s="3" t="str">
        <f>IF(OR(C47="",C55=""),"Winner Game 2",IF(C47-C55&gt;0,B47,B55))</f>
        <v>Winner Game 2</v>
      </c>
      <c r="F52" s="25"/>
      <c r="G52" s="30"/>
      <c r="H52" s="11"/>
      <c r="I52" s="10"/>
      <c r="J52" s="10"/>
      <c r="K52" s="5"/>
      <c r="L52" s="11"/>
      <c r="M52" s="5"/>
    </row>
    <row r="53" spans="1:14" ht="12.75" customHeight="1" thickBot="1" x14ac:dyDescent="0.25">
      <c r="B53" s="30"/>
      <c r="C53" s="11"/>
      <c r="E53" s="10"/>
      <c r="F53" s="10"/>
      <c r="G53" s="64" t="s">
        <v>34</v>
      </c>
      <c r="H53" s="12"/>
      <c r="I53" s="7" t="str">
        <f>IF(OR(H47="",H58=""),"Winner Game 13",IF(H47-H58&gt;0,G47,G58))</f>
        <v>Winner Game 13</v>
      </c>
      <c r="J53" s="47"/>
      <c r="L53" s="12"/>
      <c r="M53" s="10"/>
    </row>
    <row r="54" spans="1:14" ht="12.75" customHeight="1" thickBot="1" x14ac:dyDescent="0.25">
      <c r="B54" s="14"/>
      <c r="C54" s="15"/>
      <c r="D54" s="63" t="s">
        <v>25</v>
      </c>
      <c r="E54" s="7">
        <f>IF(E100="","",E100)</f>
        <v>0</v>
      </c>
      <c r="F54" s="26"/>
      <c r="G54" s="30"/>
      <c r="H54" s="11"/>
      <c r="I54" s="10"/>
      <c r="J54" s="36"/>
      <c r="L54" s="12"/>
      <c r="M54" s="10"/>
    </row>
    <row r="55" spans="1:14" ht="12.75" customHeight="1" x14ac:dyDescent="0.2">
      <c r="A55" s="63" t="s">
        <v>53</v>
      </c>
      <c r="B55" s="3">
        <f>IF(E108="","",E108)</f>
        <v>0</v>
      </c>
      <c r="C55" s="25"/>
      <c r="E55" s="13"/>
      <c r="F55" s="17"/>
      <c r="G55" s="31"/>
      <c r="H55" s="16"/>
      <c r="I55" s="3"/>
      <c r="J55" s="12"/>
      <c r="L55" s="11"/>
      <c r="M55" s="18"/>
      <c r="N55" s="2"/>
    </row>
    <row r="56" spans="1:14" ht="12.75" customHeight="1" x14ac:dyDescent="0.2">
      <c r="E56" s="28" t="s">
        <v>5</v>
      </c>
      <c r="F56" s="11"/>
      <c r="G56" s="30"/>
      <c r="H56" s="11"/>
      <c r="J56" s="11"/>
      <c r="K56" s="30"/>
      <c r="L56" s="11"/>
      <c r="N56" s="2"/>
    </row>
    <row r="57" spans="1:14" ht="12.75" customHeight="1" thickBot="1" x14ac:dyDescent="0.25">
      <c r="E57" s="30"/>
      <c r="F57" s="11"/>
      <c r="G57" s="7"/>
      <c r="H57" s="19"/>
      <c r="I57" s="28" t="s">
        <v>57</v>
      </c>
      <c r="J57" s="11"/>
      <c r="K57" s="30"/>
      <c r="L57" s="11"/>
      <c r="N57" s="2"/>
    </row>
    <row r="58" spans="1:14" ht="12.75" customHeight="1" x14ac:dyDescent="0.2">
      <c r="E58" s="64" t="s">
        <v>34</v>
      </c>
      <c r="F58" s="12"/>
      <c r="G58" s="3" t="str">
        <f>IF(OR(F54="",F62=""),"Winner Game 6",IF(F54-F62&gt;0,E54,E62))</f>
        <v>Winner Game 6</v>
      </c>
      <c r="H58" s="25"/>
      <c r="I58" s="10"/>
      <c r="J58" s="11"/>
      <c r="K58" s="29"/>
      <c r="L58" s="12"/>
      <c r="N58" s="2"/>
    </row>
    <row r="59" spans="1:14" ht="12.75" customHeight="1" x14ac:dyDescent="0.2">
      <c r="E59" s="30"/>
      <c r="F59" s="11"/>
      <c r="G59" s="10"/>
      <c r="H59" s="10"/>
      <c r="I59" s="10"/>
      <c r="J59" s="11"/>
      <c r="K59" s="30"/>
      <c r="L59" s="11"/>
      <c r="M59" s="10"/>
      <c r="N59" s="2"/>
    </row>
    <row r="60" spans="1:14" ht="12.75" customHeight="1" x14ac:dyDescent="0.2">
      <c r="E60" s="30"/>
      <c r="F60" s="11"/>
      <c r="G60" s="10"/>
      <c r="H60" s="10"/>
      <c r="I60" s="10"/>
      <c r="J60" s="11"/>
      <c r="K60" s="31"/>
      <c r="L60" s="16"/>
      <c r="M60" s="3"/>
    </row>
    <row r="61" spans="1:14" ht="12.75" customHeight="1" thickBot="1" x14ac:dyDescent="0.25">
      <c r="D61" s="68"/>
      <c r="E61" s="7"/>
      <c r="F61" s="19"/>
      <c r="G61" s="10"/>
      <c r="H61" s="10"/>
      <c r="I61" s="3"/>
      <c r="J61" s="12"/>
      <c r="K61" s="3"/>
      <c r="L61" s="11"/>
      <c r="M61" s="10"/>
      <c r="N61" s="2"/>
    </row>
    <row r="62" spans="1:14" ht="12.75" customHeight="1" thickBot="1" x14ac:dyDescent="0.25">
      <c r="D62" s="67" t="s">
        <v>24</v>
      </c>
      <c r="E62" s="20">
        <f>IF(E97="","",E97)</f>
        <v>0</v>
      </c>
      <c r="F62" s="27"/>
      <c r="G62" s="10"/>
      <c r="H62" s="10"/>
      <c r="I62" s="64" t="s">
        <v>34</v>
      </c>
      <c r="J62" s="12"/>
      <c r="K62" s="44"/>
      <c r="L62" s="38"/>
      <c r="M62" s="10"/>
      <c r="N62" s="2"/>
    </row>
    <row r="63" spans="1:14" ht="12.75" customHeight="1" x14ac:dyDescent="0.2">
      <c r="E63" s="10"/>
      <c r="F63" s="10"/>
      <c r="G63" s="3"/>
      <c r="H63" s="3"/>
      <c r="I63" s="3"/>
      <c r="J63" s="16"/>
      <c r="K63" s="3" t="str">
        <f>IF(OR(J53="",J74=""),"Winner Game 17",IF(J53-J74&gt;0,I53,I74))</f>
        <v>Winner Game 17</v>
      </c>
      <c r="L63" s="25"/>
      <c r="M63" s="10"/>
      <c r="N63" s="2"/>
    </row>
    <row r="64" spans="1:14" ht="12.75" customHeight="1" thickBot="1" x14ac:dyDescent="0.25">
      <c r="D64" s="63" t="s">
        <v>26</v>
      </c>
      <c r="E64" s="3">
        <f>IF(E93="","",E93)</f>
        <v>0</v>
      </c>
      <c r="F64" s="25"/>
      <c r="G64" s="3"/>
      <c r="H64" s="3"/>
      <c r="I64" s="2"/>
      <c r="J64" s="12"/>
      <c r="L64" s="3"/>
      <c r="M64" s="10"/>
      <c r="N64" s="2"/>
    </row>
    <row r="65" spans="1:14" ht="12.75" customHeight="1" x14ac:dyDescent="0.2">
      <c r="E65" s="53"/>
      <c r="F65" s="54"/>
      <c r="G65" s="6"/>
      <c r="H65" s="6"/>
      <c r="I65" s="6"/>
      <c r="J65" s="34"/>
      <c r="K65" s="6"/>
      <c r="L65" s="6"/>
      <c r="M65" s="6"/>
    </row>
    <row r="66" spans="1:14" ht="12.75" customHeight="1" x14ac:dyDescent="0.2">
      <c r="E66" s="28" t="s">
        <v>10</v>
      </c>
      <c r="F66" s="52"/>
      <c r="G66" s="10"/>
      <c r="H66" s="10"/>
      <c r="I66" s="10"/>
      <c r="J66" s="11"/>
      <c r="K66" s="5"/>
      <c r="L66" s="5"/>
      <c r="M66" s="6"/>
    </row>
    <row r="67" spans="1:14" ht="12.75" customHeight="1" thickBot="1" x14ac:dyDescent="0.25">
      <c r="F67" s="11"/>
      <c r="G67" s="7" t="str">
        <f>IF(OR(F64="",F72=""),"Winner Game 10",IF(F64-F72&gt;0,E64,E72))</f>
        <v>Winner Game 10</v>
      </c>
      <c r="H67" s="26"/>
      <c r="I67" s="10"/>
      <c r="J67" s="11"/>
      <c r="K67" s="5"/>
      <c r="L67" s="5"/>
      <c r="M67" s="6"/>
    </row>
    <row r="68" spans="1:14" ht="12.75" customHeight="1" thickBot="1" x14ac:dyDescent="0.25">
      <c r="A68" s="67" t="s">
        <v>27</v>
      </c>
      <c r="B68" s="3">
        <f>IF(E104="","",E104)</f>
        <v>0</v>
      </c>
      <c r="C68" s="25"/>
      <c r="E68" s="64" t="s">
        <v>34</v>
      </c>
      <c r="F68" s="12"/>
      <c r="G68" s="13"/>
      <c r="H68" s="17"/>
      <c r="I68" s="5"/>
      <c r="J68" s="11"/>
      <c r="K68" s="5"/>
      <c r="L68" s="5"/>
      <c r="M68" s="6"/>
    </row>
    <row r="69" spans="1:14" ht="12.75" customHeight="1" x14ac:dyDescent="0.2">
      <c r="B69" s="53"/>
      <c r="C69" s="54"/>
      <c r="E69" s="30"/>
      <c r="F69" s="11"/>
      <c r="H69" s="11"/>
      <c r="I69" s="23"/>
      <c r="J69" s="34"/>
      <c r="K69" s="6"/>
      <c r="L69" s="6"/>
      <c r="M69" s="6"/>
      <c r="N69"/>
    </row>
    <row r="70" spans="1:14" ht="12.75" customHeight="1" x14ac:dyDescent="0.2">
      <c r="B70" s="28" t="s">
        <v>2</v>
      </c>
      <c r="C70" s="52"/>
      <c r="E70" s="30"/>
      <c r="F70" s="11"/>
      <c r="G70" s="28" t="s">
        <v>31</v>
      </c>
      <c r="H70" s="11"/>
      <c r="I70" s="23"/>
      <c r="J70" s="34"/>
      <c r="K70" s="6"/>
      <c r="L70" s="6"/>
      <c r="M70" s="6"/>
      <c r="N70"/>
    </row>
    <row r="71" spans="1:14" ht="12.75" customHeight="1" thickBot="1" x14ac:dyDescent="0.25">
      <c r="C71" s="11"/>
      <c r="D71" s="66"/>
      <c r="E71" s="14"/>
      <c r="F71" s="15"/>
      <c r="G71" s="30"/>
      <c r="H71" s="11"/>
      <c r="I71" s="18"/>
      <c r="J71" s="16"/>
      <c r="K71" s="10"/>
      <c r="L71" s="10"/>
      <c r="M71" s="6"/>
    </row>
    <row r="72" spans="1:14" ht="12.75" customHeight="1" x14ac:dyDescent="0.2">
      <c r="B72" s="64" t="s">
        <v>34</v>
      </c>
      <c r="C72" s="12"/>
      <c r="D72" s="67"/>
      <c r="E72" s="3" t="s">
        <v>98</v>
      </c>
      <c r="F72" s="25"/>
      <c r="G72" s="30"/>
      <c r="H72" s="11"/>
      <c r="I72" s="10"/>
      <c r="J72" s="11"/>
      <c r="K72" s="10"/>
      <c r="L72" s="10"/>
      <c r="M72" s="10"/>
    </row>
    <row r="73" spans="1:14" ht="12.75" customHeight="1" thickBot="1" x14ac:dyDescent="0.25">
      <c r="B73" s="30"/>
      <c r="C73" s="11"/>
      <c r="E73" s="10"/>
      <c r="F73" s="10"/>
      <c r="G73" s="64" t="s">
        <v>34</v>
      </c>
      <c r="H73" s="12"/>
      <c r="I73" s="24"/>
      <c r="J73" s="38"/>
      <c r="K73" s="3"/>
      <c r="L73" s="3"/>
      <c r="M73" s="10"/>
    </row>
    <row r="74" spans="1:14" ht="12.75" customHeight="1" thickBot="1" x14ac:dyDescent="0.25">
      <c r="B74" s="30"/>
      <c r="C74" s="11"/>
      <c r="D74" s="63" t="s">
        <v>15</v>
      </c>
      <c r="E74" s="7">
        <f>IF(E101="","",E101)</f>
        <v>0</v>
      </c>
      <c r="F74" s="26"/>
      <c r="G74" s="30"/>
      <c r="H74" s="11"/>
      <c r="I74" s="51" t="str">
        <f>IF(OR(H67="",H78=""),"Winner Game 14",IF(H67-H78&gt;0,G67,G78))</f>
        <v>Winner Game 14</v>
      </c>
      <c r="J74" s="48"/>
      <c r="K74" s="3"/>
      <c r="L74" s="3"/>
      <c r="M74" s="10"/>
    </row>
    <row r="75" spans="1:14" ht="12.75" customHeight="1" thickBot="1" x14ac:dyDescent="0.25">
      <c r="B75" s="14"/>
      <c r="C75" s="15"/>
      <c r="E75" s="13"/>
      <c r="F75" s="17"/>
      <c r="G75" s="31"/>
      <c r="H75" s="16"/>
      <c r="I75" s="3"/>
      <c r="J75" s="3"/>
      <c r="K75" s="28"/>
      <c r="L75" s="10"/>
      <c r="M75" s="18"/>
      <c r="N75" s="2"/>
    </row>
    <row r="76" spans="1:14" ht="12.75" customHeight="1" x14ac:dyDescent="0.2">
      <c r="A76" s="63" t="s">
        <v>58</v>
      </c>
      <c r="B76" s="3">
        <f>IF(E109="","",E109)</f>
        <v>0</v>
      </c>
      <c r="C76" s="25"/>
      <c r="E76" s="28" t="s">
        <v>6</v>
      </c>
      <c r="F76" s="11"/>
      <c r="G76" s="30"/>
      <c r="H76" s="11"/>
      <c r="I76" s="10"/>
      <c r="J76" s="10"/>
      <c r="K76" s="30"/>
      <c r="L76" s="10"/>
      <c r="M76" s="10"/>
      <c r="N76" s="2"/>
    </row>
    <row r="77" spans="1:14" ht="12.75" customHeight="1" thickBot="1" x14ac:dyDescent="0.25">
      <c r="E77" s="30"/>
      <c r="F77" s="11"/>
      <c r="G77" s="7"/>
      <c r="H77" s="19"/>
      <c r="I77" s="10"/>
      <c r="J77" s="10"/>
      <c r="K77" s="30"/>
      <c r="L77" s="10"/>
      <c r="M77" s="10"/>
      <c r="N77" s="2"/>
    </row>
    <row r="78" spans="1:14" ht="12.75" customHeight="1" x14ac:dyDescent="0.2">
      <c r="E78" s="64" t="s">
        <v>34</v>
      </c>
      <c r="F78" s="12"/>
      <c r="G78" s="3" t="str">
        <f>IF(OR(F74="",F82=""),"Winner Game 7",IF(F74-F82&gt;0,E74,E82))</f>
        <v>Winner Game 7</v>
      </c>
      <c r="H78" s="25"/>
      <c r="I78" s="10"/>
      <c r="J78" s="10"/>
      <c r="K78" s="45"/>
      <c r="L78" s="3"/>
      <c r="M78" s="3"/>
      <c r="N78" s="2"/>
    </row>
    <row r="79" spans="1:14" ht="12.75" customHeight="1" x14ac:dyDescent="0.2">
      <c r="E79" s="30"/>
      <c r="F79" s="11"/>
      <c r="G79" s="10"/>
      <c r="H79" s="10"/>
      <c r="I79" s="10"/>
      <c r="J79" s="10"/>
      <c r="K79" s="30"/>
      <c r="L79" s="10"/>
      <c r="M79" s="10"/>
      <c r="N79" s="2"/>
    </row>
    <row r="80" spans="1:14" ht="12.75" customHeight="1" x14ac:dyDescent="0.2">
      <c r="E80" s="30"/>
      <c r="F80" s="11"/>
      <c r="G80" s="10"/>
      <c r="H80" s="10"/>
      <c r="I80" s="10"/>
      <c r="J80" s="10"/>
      <c r="K80" s="31"/>
      <c r="L80" s="18"/>
      <c r="M80" s="3"/>
    </row>
    <row r="81" spans="4:14" ht="12.75" customHeight="1" thickBot="1" x14ac:dyDescent="0.25">
      <c r="E81" s="7"/>
      <c r="F81" s="19"/>
      <c r="G81" s="10"/>
      <c r="H81" s="10"/>
      <c r="I81" s="3"/>
      <c r="J81" s="3"/>
      <c r="K81" s="3"/>
      <c r="L81" s="10"/>
      <c r="M81" s="10"/>
      <c r="N81" s="2"/>
    </row>
    <row r="82" spans="4:14" ht="12.75" customHeight="1" x14ac:dyDescent="0.2">
      <c r="D82" s="67" t="s">
        <v>28</v>
      </c>
      <c r="E82" s="20">
        <f>IF(E96="","",E96)</f>
        <v>0</v>
      </c>
      <c r="F82" s="27"/>
      <c r="G82" s="10"/>
      <c r="H82" s="10"/>
      <c r="I82" s="3"/>
      <c r="J82" s="3"/>
      <c r="K82" s="10"/>
      <c r="L82" s="10"/>
      <c r="M82" s="10"/>
      <c r="N82" s="2"/>
    </row>
    <row r="83" spans="4:14" x14ac:dyDescent="0.2">
      <c r="E83" s="20"/>
      <c r="F83" s="65"/>
    </row>
    <row r="84" spans="4:14" ht="12.75" customHeight="1" x14ac:dyDescent="0.2">
      <c r="E84" s="20"/>
      <c r="F84" s="65"/>
      <c r="G84" s="5"/>
      <c r="H84" s="5"/>
    </row>
    <row r="85" spans="4:14" ht="12.75" customHeight="1" x14ac:dyDescent="0.2">
      <c r="E85" s="20"/>
      <c r="F85" s="65"/>
      <c r="G85" s="5"/>
      <c r="H85" s="5"/>
    </row>
    <row r="86" spans="4:14" ht="12.75" customHeight="1" x14ac:dyDescent="0.2">
      <c r="E86" s="20"/>
      <c r="F86" s="65"/>
      <c r="G86" s="5"/>
      <c r="H86" s="5"/>
    </row>
    <row r="87" spans="4:14" ht="12.75" customHeight="1" x14ac:dyDescent="0.2">
      <c r="E87" s="20"/>
      <c r="F87" s="65"/>
      <c r="G87" s="5"/>
      <c r="H87" s="22"/>
    </row>
    <row r="88" spans="4:14" ht="12.75" customHeight="1" x14ac:dyDescent="0.2">
      <c r="E88" s="20"/>
      <c r="F88" s="65"/>
      <c r="G88" s="5"/>
      <c r="H88" s="6"/>
    </row>
    <row r="89" spans="4:14" ht="12.75" customHeight="1" x14ac:dyDescent="0.2">
      <c r="G89" s="5"/>
      <c r="H89" s="5"/>
    </row>
    <row r="90" spans="4:14" ht="12.75" hidden="1" customHeight="1" thickBot="1" x14ac:dyDescent="0.25">
      <c r="D90" s="69"/>
      <c r="E90" s="21" t="s">
        <v>7</v>
      </c>
      <c r="F90" s="3"/>
      <c r="G90" s="5"/>
      <c r="H90" s="5"/>
    </row>
    <row r="91" spans="4:14" ht="12.75" hidden="1" customHeight="1" thickBot="1" x14ac:dyDescent="0.25">
      <c r="D91" s="69"/>
      <c r="E91" s="21">
        <f>'Seed Games'!A2</f>
        <v>0</v>
      </c>
      <c r="F91" s="10"/>
      <c r="G91" s="5"/>
      <c r="H91" s="22"/>
    </row>
    <row r="92" spans="4:14" ht="12.75" hidden="1" customHeight="1" thickBot="1" x14ac:dyDescent="0.25">
      <c r="D92" s="69"/>
      <c r="E92" s="21">
        <f>'Seed Games'!A3</f>
        <v>0</v>
      </c>
      <c r="F92" s="10"/>
      <c r="G92" s="5"/>
      <c r="H92" s="6"/>
    </row>
    <row r="93" spans="4:14" ht="13.5" hidden="1" thickBot="1" x14ac:dyDescent="0.25">
      <c r="D93" s="69"/>
      <c r="E93" s="21">
        <f>'Seed Games'!A4</f>
        <v>0</v>
      </c>
      <c r="F93" s="10"/>
    </row>
    <row r="94" spans="4:14" ht="13.5" hidden="1" thickBot="1" x14ac:dyDescent="0.25">
      <c r="D94" s="69"/>
      <c r="E94" s="21">
        <f>'Seed Games'!A5</f>
        <v>0</v>
      </c>
      <c r="F94" s="10"/>
    </row>
    <row r="95" spans="4:14" ht="13.5" hidden="1" thickBot="1" x14ac:dyDescent="0.25">
      <c r="D95" s="69"/>
      <c r="E95" s="21">
        <f>'Seed Games'!A6</f>
        <v>0</v>
      </c>
      <c r="F95" s="10"/>
    </row>
    <row r="96" spans="4:14" ht="13.5" hidden="1" thickBot="1" x14ac:dyDescent="0.25">
      <c r="D96" s="69"/>
      <c r="E96" s="21">
        <f>'Seed Games'!A7</f>
        <v>0</v>
      </c>
      <c r="F96" s="10"/>
    </row>
    <row r="97" spans="4:6" ht="13.5" hidden="1" thickBot="1" x14ac:dyDescent="0.25">
      <c r="D97" s="69"/>
      <c r="E97" s="21">
        <f>'Seed Games'!A8</f>
        <v>0</v>
      </c>
      <c r="F97" s="10"/>
    </row>
    <row r="98" spans="4:6" ht="13.5" hidden="1" thickBot="1" x14ac:dyDescent="0.25">
      <c r="D98" s="69"/>
      <c r="E98" s="21">
        <f>'Seed Games'!A9</f>
        <v>0</v>
      </c>
      <c r="F98" s="10"/>
    </row>
    <row r="99" spans="4:6" ht="13.5" hidden="1" thickBot="1" x14ac:dyDescent="0.25">
      <c r="D99" s="69"/>
      <c r="E99" s="21">
        <f>'Seed Games'!A10</f>
        <v>0</v>
      </c>
    </row>
    <row r="100" spans="4:6" ht="13.5" hidden="1" thickBot="1" x14ac:dyDescent="0.25">
      <c r="D100" s="69"/>
      <c r="E100" s="21">
        <f>'Seed Games'!A11</f>
        <v>0</v>
      </c>
    </row>
    <row r="101" spans="4:6" ht="13.5" hidden="1" thickBot="1" x14ac:dyDescent="0.25">
      <c r="D101" s="69"/>
      <c r="E101" s="21">
        <f>'Seed Games'!A12</f>
        <v>0</v>
      </c>
    </row>
    <row r="102" spans="4:6" ht="13.5" hidden="1" thickBot="1" x14ac:dyDescent="0.25">
      <c r="D102" s="69"/>
      <c r="E102" s="21">
        <f>'Seed Games'!A13</f>
        <v>0</v>
      </c>
    </row>
    <row r="103" spans="4:6" ht="13.5" hidden="1" thickBot="1" x14ac:dyDescent="0.25">
      <c r="D103" s="69"/>
      <c r="E103" s="21">
        <f>'Seed Games'!A14</f>
        <v>0</v>
      </c>
    </row>
    <row r="104" spans="4:6" ht="13.5" hidden="1" thickBot="1" x14ac:dyDescent="0.25">
      <c r="D104" s="69"/>
      <c r="E104" s="21">
        <f>'Seed Games'!A15</f>
        <v>0</v>
      </c>
    </row>
    <row r="105" spans="4:6" ht="13.5" hidden="1" thickBot="1" x14ac:dyDescent="0.25">
      <c r="D105" s="69"/>
      <c r="E105" s="21">
        <f>'Seed Games'!A16</f>
        <v>0</v>
      </c>
    </row>
    <row r="106" spans="4:6" ht="13.5" hidden="1" thickBot="1" x14ac:dyDescent="0.25">
      <c r="D106" s="69"/>
      <c r="E106" s="21">
        <f>'Seed Games'!A17</f>
        <v>0</v>
      </c>
    </row>
    <row r="107" spans="4:6" ht="13.5" hidden="1" thickBot="1" x14ac:dyDescent="0.25">
      <c r="D107" s="69"/>
      <c r="E107" s="21">
        <f>'Seed Games'!A18</f>
        <v>0</v>
      </c>
    </row>
    <row r="108" spans="4:6" ht="13.5" hidden="1" thickBot="1" x14ac:dyDescent="0.25">
      <c r="D108" s="69"/>
      <c r="E108" s="21">
        <f>'Seed Games'!A19</f>
        <v>0</v>
      </c>
    </row>
    <row r="109" spans="4:6" ht="13.5" hidden="1" thickBot="1" x14ac:dyDescent="0.25">
      <c r="D109" s="69"/>
      <c r="E109" s="21">
        <f>'Seed Games'!A20</f>
        <v>0</v>
      </c>
    </row>
    <row r="110" spans="4:6" ht="13.5" hidden="1" thickBot="1" x14ac:dyDescent="0.25">
      <c r="E110" s="21">
        <f>'Seed Games'!A21</f>
        <v>0</v>
      </c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48" orientation="portrait" horizontalDpi="1200" verticalDpi="1200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8"/>
  <sheetViews>
    <sheetView topLeftCell="A120" workbookViewId="0">
      <selection activeCell="M148" sqref="A1:M148"/>
    </sheetView>
  </sheetViews>
  <sheetFormatPr defaultRowHeight="12.75" x14ac:dyDescent="0.2"/>
  <cols>
    <col min="1" max="1" width="9.140625" style="1"/>
    <col min="2" max="2" width="26.7109375" style="1" customWidth="1"/>
    <col min="3" max="4" width="9.140625" style="1"/>
    <col min="5" max="5" width="26.7109375" style="1" customWidth="1"/>
    <col min="6" max="6" width="4.42578125" style="1" customWidth="1"/>
    <col min="7" max="7" width="26.7109375" style="1" customWidth="1"/>
    <col min="8" max="8" width="4.42578125" style="1" customWidth="1"/>
    <col min="9" max="9" width="26.7109375" style="1" customWidth="1"/>
    <col min="10" max="10" width="4.42578125" style="1" customWidth="1"/>
    <col min="11" max="11" width="26.7109375" style="1" customWidth="1"/>
    <col min="12" max="12" width="4.42578125" style="1" customWidth="1"/>
    <col min="13" max="13" width="26.7109375" style="1" customWidth="1"/>
    <col min="14" max="14" width="18.42578125" style="1" customWidth="1"/>
    <col min="15" max="16384" width="9.140625" style="1"/>
  </cols>
  <sheetData>
    <row r="1" spans="1:13" x14ac:dyDescent="0.2">
      <c r="E1" s="351"/>
      <c r="F1" s="351"/>
      <c r="G1" s="351"/>
      <c r="H1" s="4"/>
      <c r="I1" s="5"/>
      <c r="J1" s="5"/>
      <c r="K1" s="6"/>
      <c r="L1" s="6"/>
      <c r="M1" s="6"/>
    </row>
    <row r="2" spans="1:13" x14ac:dyDescent="0.2">
      <c r="E2" s="4"/>
      <c r="F2" s="4"/>
      <c r="G2" s="4"/>
      <c r="H2" s="4"/>
      <c r="I2" s="5"/>
      <c r="J2" s="5"/>
      <c r="K2" s="6"/>
      <c r="L2" s="6"/>
      <c r="M2" s="6"/>
    </row>
    <row r="3" spans="1:13" ht="12.75" customHeight="1" thickBot="1" x14ac:dyDescent="0.25">
      <c r="D3" s="67" t="s">
        <v>16</v>
      </c>
      <c r="E3" s="3">
        <f>IF(E157="","",E157)</f>
        <v>0</v>
      </c>
      <c r="F3" s="25"/>
      <c r="G3" s="6"/>
      <c r="H3" s="6"/>
      <c r="I3" s="6"/>
      <c r="J3" s="6"/>
      <c r="K3" s="6"/>
      <c r="L3" s="6"/>
      <c r="M3" s="6"/>
    </row>
    <row r="4" spans="1:13" ht="12.75" customHeight="1" x14ac:dyDescent="0.2">
      <c r="E4" s="53"/>
      <c r="F4" s="54"/>
      <c r="G4" s="6"/>
      <c r="H4" s="6"/>
      <c r="I4" s="6"/>
      <c r="J4" s="6"/>
      <c r="K4" s="6"/>
      <c r="L4" s="6"/>
      <c r="M4" s="6"/>
    </row>
    <row r="5" spans="1:13" ht="12.75" customHeight="1" x14ac:dyDescent="0.2">
      <c r="F5" s="52"/>
      <c r="G5" s="6"/>
      <c r="H5" s="6"/>
      <c r="I5" s="10"/>
      <c r="J5" s="10"/>
      <c r="K5" s="5"/>
      <c r="L5" s="5"/>
    </row>
    <row r="6" spans="1:13" ht="12.75" customHeight="1" x14ac:dyDescent="0.2">
      <c r="E6" s="28" t="s">
        <v>13</v>
      </c>
      <c r="F6" s="11"/>
      <c r="G6" s="10"/>
      <c r="H6" s="10"/>
      <c r="I6" s="10"/>
      <c r="J6" s="10"/>
      <c r="K6" s="5"/>
      <c r="L6" s="5"/>
    </row>
    <row r="7" spans="1:13" ht="12.75" customHeight="1" thickBot="1" x14ac:dyDescent="0.25">
      <c r="F7" s="12"/>
      <c r="G7" s="7" t="str">
        <f>IF(OR(F3="",F13=""),"Winner Game 13",IF(F3-F13&gt;0,E3,E13))</f>
        <v>Winner Game 13</v>
      </c>
      <c r="H7" s="26"/>
      <c r="I7" s="5"/>
      <c r="J7" s="5"/>
      <c r="K7" s="5"/>
      <c r="L7" s="5"/>
    </row>
    <row r="8" spans="1:13" ht="12.75" customHeight="1" thickBot="1" x14ac:dyDescent="0.25">
      <c r="A8" s="67" t="s">
        <v>32</v>
      </c>
      <c r="B8" s="3">
        <f>IF(E172="","",E172)</f>
        <v>0</v>
      </c>
      <c r="C8" s="25"/>
      <c r="E8" s="64" t="s">
        <v>34</v>
      </c>
      <c r="F8" s="11"/>
      <c r="G8" s="13"/>
      <c r="H8" s="17"/>
      <c r="I8" s="23"/>
      <c r="J8" s="23"/>
      <c r="K8" s="6"/>
      <c r="L8" s="6"/>
    </row>
    <row r="9" spans="1:13" ht="12.75" customHeight="1" x14ac:dyDescent="0.2">
      <c r="B9" s="53"/>
      <c r="C9" s="54"/>
      <c r="E9" s="30"/>
      <c r="F9" s="11"/>
      <c r="H9" s="11"/>
      <c r="I9" s="23"/>
      <c r="J9" s="23"/>
      <c r="K9" s="6"/>
      <c r="L9" s="6"/>
    </row>
    <row r="10" spans="1:13" ht="12.75" customHeight="1" x14ac:dyDescent="0.2">
      <c r="B10" s="28" t="s">
        <v>0</v>
      </c>
      <c r="C10" s="52"/>
      <c r="E10" s="30"/>
      <c r="F10" s="11"/>
      <c r="H10" s="11"/>
      <c r="I10" s="23"/>
      <c r="J10" s="23"/>
      <c r="K10" s="6"/>
      <c r="L10" s="6"/>
    </row>
    <row r="11" spans="1:13" ht="12.75" customHeight="1" x14ac:dyDescent="0.2">
      <c r="C11" s="11"/>
      <c r="E11" s="30"/>
      <c r="F11" s="11"/>
      <c r="H11" s="11"/>
      <c r="I11" s="23"/>
      <c r="J11" s="23"/>
      <c r="K11" s="6"/>
      <c r="L11" s="6"/>
    </row>
    <row r="12" spans="1:13" ht="12.75" customHeight="1" thickBot="1" x14ac:dyDescent="0.25">
      <c r="B12" s="64" t="s">
        <v>34</v>
      </c>
      <c r="C12" s="12"/>
      <c r="D12" s="66"/>
      <c r="E12" s="14"/>
      <c r="F12" s="15"/>
      <c r="H12" s="11"/>
      <c r="I12" s="23"/>
      <c r="J12" s="23"/>
      <c r="K12" s="6"/>
      <c r="L12" s="6"/>
    </row>
    <row r="13" spans="1:13" ht="12.75" customHeight="1" x14ac:dyDescent="0.2">
      <c r="B13" s="30"/>
      <c r="C13" s="11"/>
      <c r="D13" s="63"/>
      <c r="E13" s="3" t="str">
        <f>IF(OR(C8="",C16=""),"Winner Game 1",IF(C8-C16&gt;0,B8,B16))</f>
        <v>Winner Game 1</v>
      </c>
      <c r="F13" s="25"/>
      <c r="G13" s="28" t="s">
        <v>57</v>
      </c>
      <c r="H13" s="11"/>
      <c r="I13" s="23"/>
      <c r="J13" s="23"/>
      <c r="K13" s="6"/>
      <c r="L13" s="6"/>
    </row>
    <row r="14" spans="1:13" ht="12.75" customHeight="1" x14ac:dyDescent="0.2">
      <c r="B14" s="30"/>
      <c r="C14" s="11"/>
      <c r="D14" s="63"/>
      <c r="E14" s="3"/>
      <c r="F14" s="41"/>
      <c r="G14" s="30"/>
      <c r="H14" s="11"/>
      <c r="I14" s="18"/>
      <c r="J14" s="18"/>
      <c r="K14" s="10"/>
      <c r="L14" s="10"/>
      <c r="M14" s="6"/>
    </row>
    <row r="15" spans="1:13" ht="12.75" customHeight="1" thickBot="1" x14ac:dyDescent="0.25">
      <c r="B15" s="14"/>
      <c r="C15" s="15"/>
      <c r="D15" s="63"/>
      <c r="E15" s="3"/>
      <c r="F15" s="41"/>
      <c r="G15" s="64" t="s">
        <v>34</v>
      </c>
      <c r="H15" s="12"/>
      <c r="I15" s="10"/>
      <c r="J15" s="10"/>
      <c r="K15" s="5"/>
      <c r="L15" s="5"/>
      <c r="M15" s="5"/>
    </row>
    <row r="16" spans="1:13" ht="12.75" customHeight="1" thickBot="1" x14ac:dyDescent="0.25">
      <c r="A16" s="63" t="s">
        <v>54</v>
      </c>
      <c r="B16" s="3">
        <f>IF(E173="","",E173)</f>
        <v>0</v>
      </c>
      <c r="C16" s="25"/>
      <c r="D16" s="63"/>
      <c r="E16" s="3"/>
      <c r="F16" s="41"/>
      <c r="G16" s="30"/>
      <c r="H16" s="11"/>
      <c r="I16" s="7" t="str">
        <f>IF(OR(H7="",H27=""),"Winner Game 17",IF(H7-H27&gt;0,G7,G27))</f>
        <v>Winner Game 17</v>
      </c>
      <c r="J16" s="47"/>
      <c r="L16" s="3"/>
      <c r="M16" s="10"/>
    </row>
    <row r="17" spans="4:14" ht="12.75" customHeight="1" x14ac:dyDescent="0.2">
      <c r="D17" s="63"/>
      <c r="E17" s="3"/>
      <c r="F17" s="41"/>
      <c r="G17" s="31"/>
      <c r="H17" s="16"/>
      <c r="I17" s="10"/>
      <c r="J17" s="36"/>
      <c r="L17" s="3"/>
      <c r="M17" s="10"/>
    </row>
    <row r="18" spans="4:14" ht="12.75" customHeight="1" x14ac:dyDescent="0.2">
      <c r="D18" s="63"/>
      <c r="E18" s="3"/>
      <c r="F18" s="41"/>
      <c r="G18" s="31"/>
      <c r="H18" s="16"/>
      <c r="I18" s="10"/>
      <c r="J18" s="11"/>
      <c r="L18" s="3"/>
      <c r="M18" s="10"/>
    </row>
    <row r="19" spans="4:14" ht="12.75" customHeight="1" x14ac:dyDescent="0.2">
      <c r="D19" s="63"/>
      <c r="E19" s="3"/>
      <c r="F19" s="41"/>
      <c r="G19" s="31"/>
      <c r="H19" s="16"/>
      <c r="I19" s="10"/>
      <c r="J19" s="11"/>
      <c r="L19" s="3"/>
      <c r="M19" s="10"/>
    </row>
    <row r="20" spans="4:14" ht="12.75" customHeight="1" x14ac:dyDescent="0.2">
      <c r="D20" s="63"/>
      <c r="E20" s="3"/>
      <c r="F20" s="41"/>
      <c r="G20" s="31"/>
      <c r="H20" s="16"/>
      <c r="I20" s="10"/>
      <c r="J20" s="11"/>
      <c r="L20" s="3"/>
      <c r="M20" s="10"/>
    </row>
    <row r="21" spans="4:14" ht="12.75" customHeight="1" x14ac:dyDescent="0.2">
      <c r="D21" s="63"/>
      <c r="E21" s="3"/>
      <c r="F21" s="41"/>
      <c r="G21" s="31"/>
      <c r="H21" s="16"/>
      <c r="I21" s="10"/>
      <c r="J21" s="11"/>
      <c r="L21" s="3"/>
      <c r="M21" s="10"/>
    </row>
    <row r="22" spans="4:14" ht="12.75" customHeight="1" thickBot="1" x14ac:dyDescent="0.25">
      <c r="D22" s="67" t="s">
        <v>18</v>
      </c>
      <c r="E22" s="7">
        <f>IF(E165="","",E165)</f>
        <v>0</v>
      </c>
      <c r="F22" s="26"/>
      <c r="G22" s="31"/>
      <c r="H22" s="16"/>
      <c r="I22" s="10"/>
      <c r="J22" s="11"/>
      <c r="L22" s="3"/>
      <c r="M22" s="10"/>
    </row>
    <row r="23" spans="4:14" ht="12.75" customHeight="1" x14ac:dyDescent="0.2">
      <c r="E23" s="13"/>
      <c r="F23" s="17"/>
      <c r="G23" s="31"/>
      <c r="H23" s="16"/>
      <c r="I23" s="3"/>
      <c r="J23" s="12"/>
      <c r="L23" s="10"/>
      <c r="M23" s="18"/>
      <c r="N23" s="2"/>
    </row>
    <row r="24" spans="4:14" ht="12.75" customHeight="1" x14ac:dyDescent="0.2">
      <c r="F24" s="11"/>
      <c r="G24" s="31"/>
      <c r="H24" s="16"/>
      <c r="J24" s="11"/>
      <c r="K24" s="30"/>
      <c r="L24" s="10"/>
      <c r="N24" s="2"/>
    </row>
    <row r="25" spans="4:14" ht="12.75" customHeight="1" x14ac:dyDescent="0.2">
      <c r="E25" s="28"/>
      <c r="F25" s="11"/>
      <c r="G25" s="30"/>
      <c r="H25" s="11"/>
      <c r="J25" s="11"/>
      <c r="K25" s="30"/>
      <c r="L25" s="10"/>
      <c r="N25" s="2"/>
    </row>
    <row r="26" spans="4:14" ht="12.75" customHeight="1" thickBot="1" x14ac:dyDescent="0.25">
      <c r="E26" s="28" t="s">
        <v>5</v>
      </c>
      <c r="F26" s="11"/>
      <c r="G26" s="7"/>
      <c r="H26" s="19"/>
      <c r="J26" s="11"/>
      <c r="K26" s="30"/>
      <c r="L26" s="10"/>
      <c r="N26" s="2"/>
    </row>
    <row r="27" spans="4:14" ht="12.75" customHeight="1" x14ac:dyDescent="0.2">
      <c r="E27" s="30"/>
      <c r="F27" s="11"/>
      <c r="G27" s="3" t="str">
        <f>IF(OR(F22="",F32=""),"Winner Game 6",IF(F22-F32&gt;0,E22,E32))</f>
        <v>Winner Game 6</v>
      </c>
      <c r="H27" s="25"/>
      <c r="J27" s="11"/>
      <c r="K27" s="30"/>
      <c r="L27" s="10"/>
      <c r="N27" s="2"/>
    </row>
    <row r="28" spans="4:14" ht="12.75" customHeight="1" x14ac:dyDescent="0.2">
      <c r="E28" s="64" t="s">
        <v>34</v>
      </c>
      <c r="F28" s="12"/>
      <c r="G28" s="10"/>
      <c r="H28" s="10"/>
      <c r="I28" s="10"/>
      <c r="J28" s="11"/>
      <c r="K28" s="29"/>
      <c r="L28" s="3"/>
      <c r="N28" s="2"/>
    </row>
    <row r="29" spans="4:14" ht="12.75" customHeight="1" x14ac:dyDescent="0.2">
      <c r="E29" s="30"/>
      <c r="F29" s="11"/>
      <c r="G29" s="10"/>
      <c r="H29" s="10"/>
      <c r="I29" s="10"/>
      <c r="J29" s="11"/>
      <c r="K29" s="30"/>
      <c r="L29" s="10"/>
      <c r="M29" s="10"/>
      <c r="N29" s="2"/>
    </row>
    <row r="30" spans="4:14" ht="12.75" customHeight="1" x14ac:dyDescent="0.2">
      <c r="E30" s="30"/>
      <c r="F30" s="11"/>
      <c r="G30" s="10"/>
      <c r="H30" s="10"/>
      <c r="I30" s="28" t="s">
        <v>59</v>
      </c>
      <c r="J30" s="11"/>
      <c r="K30" s="31"/>
      <c r="L30" s="18"/>
      <c r="M30" s="3"/>
    </row>
    <row r="31" spans="4:14" ht="12.75" customHeight="1" thickBot="1" x14ac:dyDescent="0.25">
      <c r="E31" s="7"/>
      <c r="F31" s="19"/>
      <c r="I31" s="3"/>
      <c r="J31" s="12"/>
      <c r="K31" s="3"/>
      <c r="L31" s="10"/>
      <c r="M31" s="10"/>
      <c r="N31" s="2"/>
    </row>
    <row r="32" spans="4:14" ht="12.75" customHeight="1" x14ac:dyDescent="0.2">
      <c r="D32" s="63" t="s">
        <v>17</v>
      </c>
      <c r="E32" s="20">
        <f>IF(E164="","",E164)</f>
        <v>0</v>
      </c>
      <c r="F32" s="27"/>
      <c r="I32" s="64" t="s">
        <v>34</v>
      </c>
      <c r="J32" s="12"/>
      <c r="L32" s="2"/>
      <c r="M32" s="10"/>
      <c r="N32" s="2"/>
    </row>
    <row r="33" spans="1:14" ht="12.75" customHeight="1" x14ac:dyDescent="0.2">
      <c r="I33" s="3"/>
      <c r="J33" s="16"/>
      <c r="K33" s="3"/>
      <c r="L33" s="3"/>
      <c r="M33" s="10"/>
      <c r="N33" s="2"/>
    </row>
    <row r="34" spans="1:14" ht="12.75" customHeight="1" x14ac:dyDescent="0.2">
      <c r="I34" s="3"/>
      <c r="J34" s="16"/>
      <c r="K34" s="3"/>
      <c r="L34" s="3"/>
      <c r="M34" s="10"/>
      <c r="N34" s="2"/>
    </row>
    <row r="35" spans="1:14" ht="12.75" customHeight="1" thickBot="1" x14ac:dyDescent="0.25">
      <c r="I35" s="3"/>
      <c r="J35" s="16"/>
      <c r="K35" s="44" t="str">
        <f>IF(OR(J16="",J54=""),"Winner Game 18",IF(J16-J54&gt;0,I16,I54))</f>
        <v>Winner Game 18</v>
      </c>
      <c r="L35" s="47"/>
      <c r="M35" s="10"/>
      <c r="N35" s="2"/>
    </row>
    <row r="36" spans="1:14" ht="12.75" customHeight="1" x14ac:dyDescent="0.2">
      <c r="I36" s="3"/>
      <c r="J36" s="16"/>
      <c r="K36" s="3"/>
      <c r="L36" s="17"/>
      <c r="M36" s="10"/>
      <c r="N36" s="2"/>
    </row>
    <row r="37" spans="1:14" ht="12.75" customHeight="1" x14ac:dyDescent="0.2">
      <c r="I37" s="3"/>
      <c r="J37" s="16"/>
      <c r="K37" s="3"/>
      <c r="L37" s="12"/>
      <c r="M37" s="10"/>
      <c r="N37" s="2"/>
    </row>
    <row r="38" spans="1:14" ht="12.75" customHeight="1" x14ac:dyDescent="0.2">
      <c r="G38" s="10"/>
      <c r="H38" s="10"/>
      <c r="I38" s="3"/>
      <c r="J38" s="16"/>
      <c r="K38" s="3"/>
      <c r="L38" s="12"/>
      <c r="M38" s="10"/>
      <c r="N38" s="2"/>
    </row>
    <row r="39" spans="1:14" ht="12.75" customHeight="1" x14ac:dyDescent="0.2">
      <c r="G39" s="3"/>
      <c r="H39" s="3"/>
      <c r="I39" s="2"/>
      <c r="J39" s="12"/>
      <c r="L39" s="12"/>
      <c r="M39" s="10"/>
      <c r="N39" s="2"/>
    </row>
    <row r="40" spans="1:14" ht="12.75" customHeight="1" x14ac:dyDescent="0.2">
      <c r="E40" s="10"/>
      <c r="F40" s="10"/>
      <c r="G40" s="3"/>
      <c r="H40" s="3"/>
      <c r="I40" s="6"/>
      <c r="J40" s="34"/>
      <c r="K40" s="6"/>
      <c r="L40" s="34"/>
      <c r="M40" s="6"/>
    </row>
    <row r="41" spans="1:14" ht="12.75" customHeight="1" thickBot="1" x14ac:dyDescent="0.25">
      <c r="D41" s="67" t="s">
        <v>55</v>
      </c>
      <c r="E41" s="3">
        <f>IF(E160="","",E160)</f>
        <v>0</v>
      </c>
      <c r="F41" s="25"/>
      <c r="G41" s="6"/>
      <c r="H41" s="6"/>
      <c r="I41" s="6"/>
      <c r="J41" s="34"/>
      <c r="K41" s="5"/>
      <c r="L41" s="11"/>
      <c r="M41" s="6"/>
    </row>
    <row r="42" spans="1:14" ht="12.75" customHeight="1" x14ac:dyDescent="0.2">
      <c r="E42" s="53"/>
      <c r="F42" s="54"/>
      <c r="G42" s="6"/>
      <c r="H42" s="6"/>
      <c r="I42" s="6"/>
      <c r="J42" s="34"/>
      <c r="L42" s="37"/>
      <c r="M42" s="6"/>
    </row>
    <row r="43" spans="1:14" ht="12.75" customHeight="1" x14ac:dyDescent="0.2">
      <c r="F43" s="52"/>
      <c r="G43" s="6"/>
      <c r="H43" s="6"/>
      <c r="I43" s="10"/>
      <c r="J43" s="11"/>
      <c r="K43" s="5"/>
      <c r="L43" s="11"/>
      <c r="M43" s="6"/>
    </row>
    <row r="44" spans="1:14" ht="12.75" customHeight="1" x14ac:dyDescent="0.2">
      <c r="E44" s="28"/>
      <c r="F44" s="52"/>
      <c r="G44" s="10"/>
      <c r="H44" s="10"/>
      <c r="I44" s="10"/>
      <c r="J44" s="11"/>
      <c r="K44" s="5"/>
      <c r="L44" s="11"/>
      <c r="M44" s="6"/>
    </row>
    <row r="45" spans="1:14" ht="12.75" customHeight="1" thickBot="1" x14ac:dyDescent="0.25">
      <c r="E45" s="28" t="s">
        <v>6</v>
      </c>
      <c r="F45" s="52"/>
      <c r="G45" s="7" t="str">
        <f>IF(OR(F41="",F51=""),"Winner Game 7",IF(F41-F51&gt;0,E41,E51))</f>
        <v>Winner Game 7</v>
      </c>
      <c r="H45" s="26"/>
      <c r="I45" s="10"/>
      <c r="J45" s="11"/>
      <c r="K45" s="5"/>
      <c r="L45" s="11"/>
      <c r="M45" s="6"/>
    </row>
    <row r="46" spans="1:14" ht="12.75" customHeight="1" x14ac:dyDescent="0.2">
      <c r="F46" s="11"/>
      <c r="G46" s="13"/>
      <c r="H46" s="17"/>
      <c r="I46" s="10"/>
      <c r="J46" s="11"/>
      <c r="K46" s="6"/>
      <c r="L46" s="34"/>
      <c r="M46" s="6"/>
      <c r="N46"/>
    </row>
    <row r="47" spans="1:14" ht="12.75" customHeight="1" thickBot="1" x14ac:dyDescent="0.25">
      <c r="A47" s="67" t="s">
        <v>20</v>
      </c>
      <c r="B47" s="3">
        <f>IF(E169="","",E169)</f>
        <v>0</v>
      </c>
      <c r="C47" s="25"/>
      <c r="E47" s="64" t="s">
        <v>34</v>
      </c>
      <c r="F47" s="12"/>
      <c r="H47" s="11"/>
      <c r="I47" s="5"/>
      <c r="J47" s="11"/>
      <c r="K47" s="6"/>
      <c r="L47" s="34"/>
      <c r="M47" s="6"/>
      <c r="N47"/>
    </row>
    <row r="48" spans="1:14" ht="12.75" customHeight="1" x14ac:dyDescent="0.2">
      <c r="B48" s="53"/>
      <c r="C48" s="54"/>
      <c r="E48" s="30"/>
      <c r="F48" s="11"/>
      <c r="H48" s="11"/>
      <c r="I48" s="23"/>
      <c r="J48" s="34"/>
      <c r="K48" s="10"/>
      <c r="L48" s="11"/>
      <c r="M48" s="6"/>
    </row>
    <row r="49" spans="1:14" ht="12.75" customHeight="1" x14ac:dyDescent="0.2">
      <c r="B49" s="28" t="s">
        <v>1</v>
      </c>
      <c r="C49" s="52"/>
      <c r="E49" s="30"/>
      <c r="F49" s="11"/>
      <c r="G49" s="30"/>
      <c r="H49" s="11"/>
      <c r="I49" s="23"/>
      <c r="J49" s="34"/>
      <c r="K49" s="10"/>
      <c r="L49" s="11"/>
      <c r="M49" s="10"/>
    </row>
    <row r="50" spans="1:14" ht="12.75" customHeight="1" thickBot="1" x14ac:dyDescent="0.25">
      <c r="C50" s="11"/>
      <c r="D50" s="66"/>
      <c r="E50" s="14"/>
      <c r="F50" s="15"/>
      <c r="G50" s="30"/>
      <c r="H50" s="11"/>
      <c r="I50" s="18"/>
      <c r="J50" s="16"/>
      <c r="K50" s="3"/>
      <c r="L50" s="12"/>
      <c r="M50" s="10"/>
    </row>
    <row r="51" spans="1:14" ht="12.75" customHeight="1" x14ac:dyDescent="0.2">
      <c r="B51" s="64" t="s">
        <v>34</v>
      </c>
      <c r="C51" s="12"/>
      <c r="D51" s="63"/>
      <c r="E51" s="3" t="str">
        <f>IF(OR(C47="",C55=""),"Winner Game 2",IF(C47-C55&gt;0,B47,B55))</f>
        <v>Winner Game 2</v>
      </c>
      <c r="F51" s="25"/>
      <c r="G51" s="30"/>
      <c r="H51" s="11"/>
      <c r="I51" s="10"/>
      <c r="J51" s="11"/>
      <c r="K51" s="3"/>
      <c r="L51" s="12"/>
      <c r="M51" s="10"/>
    </row>
    <row r="52" spans="1:14" ht="12.75" customHeight="1" x14ac:dyDescent="0.2">
      <c r="B52" s="30"/>
      <c r="C52" s="11"/>
      <c r="D52" s="63"/>
      <c r="E52" s="3"/>
      <c r="F52" s="41"/>
      <c r="G52" s="28" t="s">
        <v>31</v>
      </c>
      <c r="H52" s="11"/>
      <c r="I52" s="10"/>
      <c r="J52" s="11"/>
      <c r="K52" s="3"/>
      <c r="L52" s="12"/>
      <c r="M52" s="10"/>
      <c r="N52" s="2"/>
    </row>
    <row r="53" spans="1:14" ht="12.75" customHeight="1" thickBot="1" x14ac:dyDescent="0.25">
      <c r="B53" s="30"/>
      <c r="C53" s="11"/>
      <c r="D53" s="63"/>
      <c r="E53" s="3"/>
      <c r="F53" s="41"/>
      <c r="G53" s="30"/>
      <c r="H53" s="11"/>
      <c r="I53" s="10"/>
      <c r="J53" s="11"/>
      <c r="K53" s="3"/>
      <c r="L53" s="12"/>
      <c r="M53" s="10"/>
      <c r="N53" s="2"/>
    </row>
    <row r="54" spans="1:14" ht="12.75" customHeight="1" thickBot="1" x14ac:dyDescent="0.25">
      <c r="B54" s="14"/>
      <c r="C54" s="15"/>
      <c r="D54" s="63"/>
      <c r="E54" s="3"/>
      <c r="F54" s="41"/>
      <c r="G54" s="64" t="s">
        <v>34</v>
      </c>
      <c r="H54" s="11"/>
      <c r="I54" s="51" t="str">
        <f>IF(OR(H45="",H65=""),"Winner Game 14",IF(H45-H65&gt;0,G45,G65))</f>
        <v>Winner Game 14</v>
      </c>
      <c r="J54" s="48"/>
      <c r="K54" s="3"/>
      <c r="L54" s="12"/>
      <c r="M54" s="10"/>
      <c r="N54" s="2"/>
    </row>
    <row r="55" spans="1:14" ht="12.75" customHeight="1" x14ac:dyDescent="0.2">
      <c r="A55" s="63" t="s">
        <v>60</v>
      </c>
      <c r="B55" s="3">
        <f>IF(E176="","",E176)</f>
        <v>0</v>
      </c>
      <c r="C55" s="25"/>
      <c r="D55" s="63"/>
      <c r="E55" s="3"/>
      <c r="F55" s="41"/>
      <c r="G55" s="30"/>
      <c r="H55" s="11"/>
      <c r="I55" s="3"/>
      <c r="J55" s="3"/>
      <c r="K55" s="3"/>
      <c r="L55" s="12"/>
      <c r="M55" s="10"/>
      <c r="N55" s="2"/>
    </row>
    <row r="56" spans="1:14" ht="12.75" customHeight="1" x14ac:dyDescent="0.2">
      <c r="D56" s="63"/>
      <c r="E56" s="3"/>
      <c r="F56" s="41"/>
      <c r="G56" s="30"/>
      <c r="H56" s="11"/>
      <c r="I56" s="10"/>
      <c r="J56" s="10"/>
      <c r="K56" s="3"/>
      <c r="L56" s="12"/>
      <c r="M56" s="10"/>
      <c r="N56" s="2"/>
    </row>
    <row r="57" spans="1:14" ht="12.75" customHeight="1" thickBot="1" x14ac:dyDescent="0.25">
      <c r="A57" s="67" t="s">
        <v>22</v>
      </c>
      <c r="B57" s="3">
        <f>IF(E168="","",E168)</f>
        <v>0</v>
      </c>
      <c r="C57" s="25"/>
      <c r="D57" s="63"/>
      <c r="E57" s="3"/>
      <c r="F57" s="41"/>
      <c r="G57" s="30"/>
      <c r="H57" s="11"/>
      <c r="I57" s="10"/>
      <c r="J57" s="10"/>
      <c r="K57" s="3"/>
      <c r="L57" s="12"/>
      <c r="M57" s="10"/>
    </row>
    <row r="58" spans="1:14" ht="12.75" customHeight="1" x14ac:dyDescent="0.2">
      <c r="B58" s="53"/>
      <c r="C58" s="54"/>
      <c r="D58" s="63"/>
      <c r="E58" s="3"/>
      <c r="F58" s="41"/>
      <c r="H58" s="12"/>
      <c r="I58" s="10"/>
      <c r="J58" s="10"/>
      <c r="K58" s="3"/>
      <c r="L58" s="12"/>
      <c r="M58" s="10"/>
      <c r="N58" s="2"/>
    </row>
    <row r="59" spans="1:14" ht="12.75" customHeight="1" x14ac:dyDescent="0.2">
      <c r="B59" s="28" t="s">
        <v>3</v>
      </c>
      <c r="C59" s="52"/>
      <c r="D59" s="63"/>
      <c r="E59" s="3"/>
      <c r="F59" s="41"/>
      <c r="G59" s="30"/>
      <c r="H59" s="11"/>
      <c r="I59" s="10"/>
      <c r="J59" s="10"/>
      <c r="K59" s="3"/>
      <c r="L59" s="12"/>
      <c r="M59" s="10"/>
      <c r="N59" s="2"/>
    </row>
    <row r="60" spans="1:14" ht="12.75" customHeight="1" thickBot="1" x14ac:dyDescent="0.25">
      <c r="C60" s="11"/>
      <c r="D60" s="79"/>
      <c r="E60" s="7" t="str">
        <f>IF(OR(C57="",C65=""),"Winner Game 3",IF(C57-C65&gt;0,B57,B65))</f>
        <v>Winner Game 3</v>
      </c>
      <c r="F60" s="26"/>
      <c r="G60" s="31"/>
      <c r="H60" s="16"/>
      <c r="I60" s="10"/>
      <c r="J60" s="10"/>
      <c r="K60" s="30"/>
      <c r="L60" s="11"/>
      <c r="M60" s="10"/>
      <c r="N60" s="2"/>
    </row>
    <row r="61" spans="1:14" ht="12.75" customHeight="1" x14ac:dyDescent="0.2">
      <c r="B61" s="64" t="s">
        <v>34</v>
      </c>
      <c r="C61" s="12"/>
      <c r="E61" s="13"/>
      <c r="F61" s="17"/>
      <c r="G61" s="31"/>
      <c r="H61" s="16"/>
      <c r="I61" s="10"/>
      <c r="J61" s="10"/>
      <c r="K61" s="30"/>
      <c r="L61" s="11"/>
      <c r="M61" s="10"/>
    </row>
    <row r="62" spans="1:14" ht="12.75" customHeight="1" x14ac:dyDescent="0.2">
      <c r="B62" s="30"/>
      <c r="C62" s="11"/>
      <c r="E62" s="28"/>
      <c r="F62" s="11"/>
      <c r="G62" s="31"/>
      <c r="H62" s="16"/>
      <c r="I62" s="10"/>
      <c r="J62" s="10"/>
      <c r="K62" s="45"/>
      <c r="L62" s="12"/>
      <c r="M62" s="3"/>
    </row>
    <row r="63" spans="1:14" ht="12.75" customHeight="1" x14ac:dyDescent="0.2">
      <c r="B63" s="30"/>
      <c r="C63" s="11"/>
      <c r="E63" s="28"/>
      <c r="F63" s="11"/>
      <c r="G63" s="30"/>
      <c r="H63" s="11"/>
      <c r="I63" s="3"/>
      <c r="J63" s="3"/>
      <c r="K63" s="45"/>
      <c r="L63" s="12"/>
      <c r="M63" s="3"/>
    </row>
    <row r="64" spans="1:14" ht="12.75" customHeight="1" thickBot="1" x14ac:dyDescent="0.25">
      <c r="B64" s="14"/>
      <c r="C64" s="15"/>
      <c r="E64" s="28" t="s">
        <v>8</v>
      </c>
      <c r="F64" s="11"/>
      <c r="G64" s="7"/>
      <c r="H64" s="19"/>
      <c r="I64" s="3"/>
      <c r="J64" s="3"/>
      <c r="K64" s="45"/>
      <c r="L64" s="12"/>
      <c r="M64" s="3"/>
    </row>
    <row r="65" spans="1:14" ht="12.75" customHeight="1" x14ac:dyDescent="0.2">
      <c r="A65" s="63" t="s">
        <v>61</v>
      </c>
      <c r="B65" s="3">
        <f>IF(E177="","",E177)</f>
        <v>0</v>
      </c>
      <c r="C65" s="25"/>
      <c r="E65" s="30"/>
      <c r="F65" s="11"/>
      <c r="G65" s="3" t="str">
        <f>IF(OR(F60="",F70=""),"Winner Game 8",IF(F60-F70&gt;0,E60,E70))</f>
        <v>Winner Game 8</v>
      </c>
      <c r="H65" s="25"/>
      <c r="I65" s="3"/>
      <c r="J65" s="3"/>
      <c r="K65" s="30"/>
      <c r="L65" s="11"/>
      <c r="M65" s="10"/>
    </row>
    <row r="66" spans="1:14" ht="12.75" customHeight="1" x14ac:dyDescent="0.2">
      <c r="E66" s="64" t="s">
        <v>34</v>
      </c>
      <c r="F66" s="12"/>
      <c r="G66" s="10"/>
      <c r="H66" s="10"/>
      <c r="I66" s="3"/>
      <c r="J66" s="3"/>
      <c r="L66" s="16"/>
      <c r="M66" s="3"/>
    </row>
    <row r="67" spans="1:14" ht="12.75" customHeight="1" x14ac:dyDescent="0.2">
      <c r="E67" s="30"/>
      <c r="F67" s="11"/>
      <c r="G67" s="10"/>
      <c r="H67" s="10"/>
      <c r="I67" s="3"/>
      <c r="J67" s="3"/>
      <c r="K67" s="64" t="s">
        <v>34</v>
      </c>
      <c r="L67" s="11"/>
      <c r="M67" s="10"/>
    </row>
    <row r="68" spans="1:14" ht="12.75" customHeight="1" thickBot="1" x14ac:dyDescent="0.25">
      <c r="A68" s="70"/>
      <c r="B68" s="41"/>
      <c r="C68" s="41"/>
      <c r="E68" s="30"/>
      <c r="F68" s="11"/>
      <c r="G68" s="10"/>
      <c r="H68" s="10"/>
      <c r="I68" s="3"/>
      <c r="J68" s="3"/>
      <c r="K68" s="3"/>
      <c r="L68" s="11"/>
      <c r="M68" s="44" t="str">
        <f>IF(OR(L35="",L112=""),"Champion",IF(L35-L112&gt;0,K35,K112))</f>
        <v>Champion</v>
      </c>
      <c r="N68"/>
    </row>
    <row r="69" spans="1:14" ht="12.75" customHeight="1" thickBot="1" x14ac:dyDescent="0.25">
      <c r="A69" s="71"/>
      <c r="B69" s="71"/>
      <c r="C69" s="71"/>
      <c r="E69" s="7"/>
      <c r="F69" s="19"/>
      <c r="G69" s="10"/>
      <c r="H69" s="10"/>
      <c r="I69" s="3"/>
      <c r="J69" s="3"/>
      <c r="K69" s="28" t="s">
        <v>64</v>
      </c>
      <c r="L69" s="11"/>
      <c r="M69" s="10"/>
      <c r="N69"/>
    </row>
    <row r="70" spans="1:14" ht="12.75" customHeight="1" x14ac:dyDescent="0.2">
      <c r="A70" s="71"/>
      <c r="B70" s="72"/>
      <c r="C70" s="73"/>
      <c r="D70" s="63" t="s">
        <v>21</v>
      </c>
      <c r="E70" s="20">
        <f>IF(E161="","",E161)</f>
        <v>0</v>
      </c>
      <c r="F70" s="27"/>
      <c r="G70" s="10"/>
      <c r="H70" s="10"/>
      <c r="I70" s="3"/>
      <c r="J70" s="3"/>
      <c r="K70" s="10"/>
      <c r="L70" s="11"/>
      <c r="M70" s="10"/>
    </row>
    <row r="71" spans="1:14" ht="12.75" customHeight="1" x14ac:dyDescent="0.2">
      <c r="A71" s="71"/>
      <c r="B71" s="71"/>
      <c r="C71" s="74"/>
      <c r="D71" s="63"/>
      <c r="E71" s="20"/>
      <c r="F71" s="65"/>
      <c r="G71" s="10"/>
      <c r="H71" s="10"/>
      <c r="I71" s="3"/>
      <c r="J71" s="3"/>
      <c r="K71" s="6"/>
      <c r="L71" s="34"/>
      <c r="M71" s="6"/>
    </row>
    <row r="72" spans="1:14" ht="12.75" customHeight="1" x14ac:dyDescent="0.2">
      <c r="A72" s="71"/>
      <c r="B72" s="75"/>
      <c r="C72" s="41"/>
      <c r="D72" s="63"/>
      <c r="E72" s="20"/>
      <c r="F72" s="65"/>
      <c r="G72" s="10"/>
      <c r="H72" s="10"/>
      <c r="I72" s="3"/>
      <c r="J72" s="3"/>
      <c r="K72" s="6"/>
      <c r="L72" s="34"/>
      <c r="M72" s="6"/>
    </row>
    <row r="73" spans="1:14" ht="12.75" customHeight="1" x14ac:dyDescent="0.2">
      <c r="A73" s="71"/>
      <c r="B73" s="76"/>
      <c r="C73" s="74"/>
      <c r="D73" s="63"/>
      <c r="E73" s="20"/>
      <c r="F73" s="65"/>
      <c r="G73" s="10"/>
      <c r="H73" s="10"/>
      <c r="I73" s="3"/>
      <c r="J73" s="3"/>
      <c r="K73" s="6"/>
      <c r="L73" s="34"/>
      <c r="M73" s="6"/>
    </row>
    <row r="74" spans="1:14" ht="12.75" customHeight="1" x14ac:dyDescent="0.2">
      <c r="A74" s="71"/>
      <c r="B74" s="76"/>
      <c r="C74" s="74"/>
      <c r="D74" s="63"/>
      <c r="E74" s="20"/>
      <c r="F74" s="65"/>
      <c r="G74" s="10"/>
      <c r="H74" s="10"/>
      <c r="I74" s="6"/>
      <c r="J74" s="6"/>
      <c r="K74" s="6"/>
      <c r="L74" s="34"/>
      <c r="M74" s="6"/>
      <c r="N74" s="2"/>
    </row>
    <row r="75" spans="1:14" ht="12.75" customHeight="1" x14ac:dyDescent="0.2">
      <c r="A75" s="71"/>
      <c r="B75" s="73"/>
      <c r="C75" s="73"/>
      <c r="D75" s="63"/>
      <c r="E75" s="20"/>
      <c r="F75" s="65"/>
      <c r="G75" s="10"/>
      <c r="H75" s="10"/>
      <c r="I75" s="6"/>
      <c r="J75" s="6"/>
      <c r="K75" s="6"/>
      <c r="L75" s="34"/>
      <c r="M75" s="6"/>
      <c r="N75" s="2"/>
    </row>
    <row r="76" spans="1:14" ht="12.75" customHeight="1" x14ac:dyDescent="0.2">
      <c r="A76" s="70"/>
      <c r="B76" s="41"/>
      <c r="C76" s="41"/>
      <c r="D76" s="63"/>
      <c r="E76" s="20"/>
      <c r="F76" s="65"/>
      <c r="G76" s="10"/>
      <c r="H76" s="10"/>
      <c r="I76" s="10"/>
      <c r="J76" s="10"/>
      <c r="K76" s="6"/>
      <c r="L76" s="34"/>
      <c r="M76" s="6"/>
      <c r="N76" s="2"/>
    </row>
    <row r="77" spans="1:14" ht="12.75" customHeight="1" x14ac:dyDescent="0.2">
      <c r="D77" s="63"/>
      <c r="E77" s="20"/>
      <c r="F77" s="65"/>
      <c r="G77" s="10"/>
      <c r="H77" s="10"/>
      <c r="I77" s="10"/>
      <c r="J77" s="10"/>
      <c r="K77" s="6"/>
      <c r="L77" s="34"/>
      <c r="M77" s="6"/>
      <c r="N77" s="2"/>
    </row>
    <row r="78" spans="1:14" ht="12.75" customHeight="1" x14ac:dyDescent="0.2">
      <c r="D78" s="63"/>
      <c r="E78" s="20"/>
      <c r="F78" s="65"/>
      <c r="G78" s="10"/>
      <c r="H78" s="10"/>
      <c r="I78" s="10"/>
      <c r="J78" s="10"/>
      <c r="K78" s="6"/>
      <c r="L78" s="34"/>
      <c r="M78" s="6"/>
      <c r="N78" s="2"/>
    </row>
    <row r="79" spans="1:14" ht="12.75" customHeight="1" x14ac:dyDescent="0.2">
      <c r="D79" s="63"/>
      <c r="E79" s="20"/>
      <c r="F79" s="65"/>
      <c r="G79" s="6"/>
      <c r="H79" s="6"/>
      <c r="I79" s="10"/>
      <c r="J79" s="10"/>
      <c r="K79" s="6"/>
      <c r="L79" s="34"/>
      <c r="M79" s="6"/>
    </row>
    <row r="80" spans="1:14" ht="12.75" customHeight="1" thickBot="1" x14ac:dyDescent="0.25">
      <c r="D80" s="63" t="s">
        <v>23</v>
      </c>
      <c r="E80" s="3">
        <f>IF(E158="","",E158)</f>
        <v>0</v>
      </c>
      <c r="F80" s="25"/>
      <c r="G80" s="6"/>
      <c r="H80" s="6"/>
      <c r="I80" s="10"/>
      <c r="J80" s="10"/>
      <c r="K80" s="5"/>
      <c r="L80" s="11"/>
      <c r="M80" s="6"/>
      <c r="N80" s="2"/>
    </row>
    <row r="81" spans="1:14" ht="12.75" customHeight="1" x14ac:dyDescent="0.2">
      <c r="E81" s="53"/>
      <c r="F81" s="54"/>
      <c r="G81" s="6"/>
      <c r="H81" s="6"/>
      <c r="I81" s="10"/>
      <c r="J81" s="10"/>
      <c r="K81" s="5"/>
      <c r="L81" s="11"/>
      <c r="M81" s="6"/>
      <c r="N81" s="2"/>
    </row>
    <row r="82" spans="1:14" ht="12.75" customHeight="1" x14ac:dyDescent="0.2">
      <c r="F82" s="52"/>
      <c r="G82" s="6"/>
      <c r="H82" s="6"/>
      <c r="I82" s="10"/>
      <c r="J82" s="10"/>
      <c r="K82" s="5"/>
      <c r="L82" s="11"/>
      <c r="M82" s="6"/>
      <c r="N82" s="2"/>
    </row>
    <row r="83" spans="1:14" ht="12.75" customHeight="1" x14ac:dyDescent="0.2">
      <c r="E83" s="28"/>
      <c r="F83" s="52"/>
      <c r="G83" s="10"/>
      <c r="H83" s="10"/>
      <c r="I83" s="10"/>
      <c r="J83" s="10"/>
      <c r="K83" s="5"/>
      <c r="L83" s="11"/>
      <c r="M83" s="6"/>
      <c r="N83" s="2"/>
    </row>
    <row r="84" spans="1:14" ht="12.75" customHeight="1" thickBot="1" x14ac:dyDescent="0.25">
      <c r="E84" s="28" t="s">
        <v>12</v>
      </c>
      <c r="F84" s="52"/>
      <c r="G84" s="7" t="str">
        <f>IF(OR(F80="",F90=""),"Winner Game 12",IF(F80-F90&gt;0,E80,E90))</f>
        <v>Winner Game 12</v>
      </c>
      <c r="H84" s="26"/>
      <c r="I84" s="10"/>
      <c r="J84" s="10"/>
      <c r="K84" s="5"/>
      <c r="L84" s="11"/>
      <c r="M84" s="6"/>
      <c r="N84" s="2"/>
    </row>
    <row r="85" spans="1:14" ht="12.75" customHeight="1" x14ac:dyDescent="0.2">
      <c r="F85" s="11"/>
      <c r="G85" s="13"/>
      <c r="H85" s="17"/>
      <c r="I85" s="10"/>
      <c r="J85" s="10"/>
      <c r="K85" s="6"/>
      <c r="L85" s="34"/>
      <c r="M85" s="6"/>
      <c r="N85" s="2"/>
    </row>
    <row r="86" spans="1:14" ht="12.75" customHeight="1" thickBot="1" x14ac:dyDescent="0.25">
      <c r="A86" s="67" t="s">
        <v>29</v>
      </c>
      <c r="B86" s="3">
        <f>IF(E171="","",E171)</f>
        <v>0</v>
      </c>
      <c r="C86" s="25"/>
      <c r="E86" s="64" t="s">
        <v>34</v>
      </c>
      <c r="F86" s="12"/>
      <c r="H86" s="11"/>
      <c r="I86" s="5"/>
      <c r="J86" s="5"/>
      <c r="K86" s="6"/>
      <c r="L86" s="34"/>
      <c r="M86" s="6"/>
    </row>
    <row r="87" spans="1:14" ht="12.75" customHeight="1" x14ac:dyDescent="0.2">
      <c r="B87" s="53"/>
      <c r="C87" s="54"/>
      <c r="E87" s="30"/>
      <c r="F87" s="11"/>
      <c r="H87" s="11"/>
      <c r="I87" s="23"/>
      <c r="J87" s="23"/>
      <c r="K87" s="10"/>
      <c r="L87" s="11"/>
      <c r="M87" s="6"/>
    </row>
    <row r="88" spans="1:14" ht="12.75" customHeight="1" x14ac:dyDescent="0.2">
      <c r="B88" s="28" t="s">
        <v>2</v>
      </c>
      <c r="C88" s="52"/>
      <c r="E88" s="30"/>
      <c r="F88" s="11"/>
      <c r="G88" s="30"/>
      <c r="H88" s="11"/>
      <c r="I88" s="23"/>
      <c r="J88" s="23"/>
      <c r="K88" s="5"/>
      <c r="L88" s="11"/>
      <c r="M88" s="5"/>
    </row>
    <row r="89" spans="1:14" ht="12.75" customHeight="1" thickBot="1" x14ac:dyDescent="0.25">
      <c r="C89" s="11"/>
      <c r="D89" s="42"/>
      <c r="E89" s="14"/>
      <c r="F89" s="15"/>
      <c r="G89" s="30"/>
      <c r="H89" s="11"/>
      <c r="I89" s="23"/>
      <c r="J89" s="23"/>
      <c r="L89" s="12"/>
      <c r="M89" s="10"/>
    </row>
    <row r="90" spans="1:14" ht="12.75" customHeight="1" x14ac:dyDescent="0.2">
      <c r="B90" s="64" t="s">
        <v>34</v>
      </c>
      <c r="C90" s="12"/>
      <c r="D90" s="67"/>
      <c r="E90" s="3" t="str">
        <f>IF(OR(C68="",C76=""),"Winner Game 4",IF(C68-C76&gt;0,B68,B76))</f>
        <v>Winner Game 4</v>
      </c>
      <c r="F90" s="25"/>
      <c r="G90" s="30"/>
      <c r="H90" s="11"/>
      <c r="I90" s="23"/>
      <c r="J90" s="23"/>
      <c r="L90" s="12"/>
      <c r="M90" s="10"/>
      <c r="N90"/>
    </row>
    <row r="91" spans="1:14" ht="12.75" customHeight="1" x14ac:dyDescent="0.2">
      <c r="B91" s="30"/>
      <c r="C91" s="11"/>
      <c r="D91" s="67"/>
      <c r="E91" s="3"/>
      <c r="F91" s="41"/>
      <c r="G91" s="30"/>
      <c r="H91" s="11"/>
      <c r="I91" s="18"/>
      <c r="J91" s="18"/>
      <c r="L91" s="11"/>
      <c r="M91" s="18"/>
      <c r="N91"/>
    </row>
    <row r="92" spans="1:14" ht="12.75" customHeight="1" x14ac:dyDescent="0.2">
      <c r="B92" s="30"/>
      <c r="C92" s="11"/>
      <c r="D92" s="67"/>
      <c r="E92" s="3"/>
      <c r="F92" s="41"/>
      <c r="G92" s="28" t="s">
        <v>33</v>
      </c>
      <c r="H92" s="11"/>
      <c r="I92" s="10"/>
      <c r="J92" s="10"/>
      <c r="K92" s="30"/>
      <c r="L92" s="11"/>
    </row>
    <row r="93" spans="1:14" ht="12.75" customHeight="1" thickBot="1" x14ac:dyDescent="0.25">
      <c r="B93" s="14"/>
      <c r="C93" s="15"/>
      <c r="D93" s="67"/>
      <c r="E93" s="3"/>
      <c r="F93" s="41"/>
      <c r="G93" s="30"/>
      <c r="H93" s="11"/>
      <c r="I93" s="7" t="str">
        <f>IF(OR(H84="",H104=""),"Winner Game 15",IF(H84-H104&gt;0,G84,G104))</f>
        <v>Winner Game 15</v>
      </c>
      <c r="J93" s="47"/>
      <c r="K93" s="30"/>
      <c r="L93" s="11"/>
    </row>
    <row r="94" spans="1:14" ht="12.75" customHeight="1" x14ac:dyDescent="0.2">
      <c r="A94" s="63" t="s">
        <v>53</v>
      </c>
      <c r="B94" s="3">
        <f>IF(E174="","",E174)</f>
        <v>0</v>
      </c>
      <c r="C94" s="25"/>
      <c r="D94" s="67"/>
      <c r="E94" s="3"/>
      <c r="F94" s="41"/>
      <c r="G94" s="64" t="s">
        <v>34</v>
      </c>
      <c r="H94" s="11"/>
      <c r="I94" s="10"/>
      <c r="J94" s="36"/>
      <c r="K94" s="29"/>
      <c r="L94" s="12"/>
    </row>
    <row r="95" spans="1:14" ht="12.75" customHeight="1" x14ac:dyDescent="0.2">
      <c r="D95" s="67"/>
      <c r="E95" s="3"/>
      <c r="F95" s="41"/>
      <c r="G95" s="30"/>
      <c r="H95" s="11"/>
      <c r="I95" s="3"/>
      <c r="J95" s="12"/>
      <c r="K95" s="29"/>
      <c r="L95" s="12"/>
      <c r="M95" s="10"/>
    </row>
    <row r="96" spans="1:14" ht="12.75" customHeight="1" x14ac:dyDescent="0.2">
      <c r="D96" s="67"/>
      <c r="E96" s="3"/>
      <c r="F96" s="41"/>
      <c r="G96" s="30"/>
      <c r="H96" s="11"/>
      <c r="J96" s="11"/>
      <c r="K96" s="29"/>
      <c r="L96" s="12"/>
      <c r="M96" s="3"/>
      <c r="N96" s="2"/>
    </row>
    <row r="97" spans="4:14" ht="12.75" customHeight="1" x14ac:dyDescent="0.2">
      <c r="D97" s="67"/>
      <c r="E97" s="3"/>
      <c r="F97" s="41"/>
      <c r="H97" s="12"/>
      <c r="J97" s="11"/>
      <c r="K97" s="29"/>
      <c r="L97" s="12"/>
      <c r="M97" s="10"/>
      <c r="N97" s="2"/>
    </row>
    <row r="98" spans="4:14" x14ac:dyDescent="0.2">
      <c r="E98" s="10"/>
      <c r="F98" s="10"/>
      <c r="G98" s="64"/>
      <c r="H98" s="12"/>
      <c r="I98" s="10"/>
      <c r="J98" s="11"/>
      <c r="K98" s="29"/>
      <c r="L98" s="12"/>
      <c r="M98" s="10"/>
      <c r="N98" s="2"/>
    </row>
    <row r="99" spans="4:14" ht="12.75" customHeight="1" thickBot="1" x14ac:dyDescent="0.25">
      <c r="D99" s="63" t="s">
        <v>25</v>
      </c>
      <c r="E99" s="7">
        <f>IF(E166="","",E166)</f>
        <v>0</v>
      </c>
      <c r="F99" s="26"/>
      <c r="G99" s="64"/>
      <c r="H99" s="12"/>
      <c r="I99" s="10"/>
      <c r="J99" s="11"/>
      <c r="K99" s="29"/>
      <c r="L99" s="12"/>
      <c r="M99" s="10"/>
      <c r="N99" s="2"/>
    </row>
    <row r="100" spans="4:14" ht="12.75" customHeight="1" x14ac:dyDescent="0.2">
      <c r="D100" s="63"/>
      <c r="E100" s="13"/>
      <c r="F100" s="77"/>
      <c r="G100" s="64"/>
      <c r="H100" s="12"/>
      <c r="I100" s="10"/>
      <c r="J100" s="11"/>
      <c r="K100" s="29"/>
      <c r="L100" s="12"/>
      <c r="M100" s="10"/>
      <c r="N100" s="2"/>
    </row>
    <row r="101" spans="4:14" ht="12.75" customHeight="1" x14ac:dyDescent="0.2">
      <c r="D101" s="63"/>
      <c r="E101" s="3"/>
      <c r="F101" s="78"/>
      <c r="G101" s="64"/>
      <c r="H101" s="12"/>
      <c r="I101" s="3"/>
      <c r="J101" s="12"/>
      <c r="K101" s="29"/>
      <c r="L101" s="12"/>
      <c r="M101" s="10"/>
      <c r="N101" s="2"/>
    </row>
    <row r="102" spans="4:14" ht="12.75" customHeight="1" x14ac:dyDescent="0.2">
      <c r="E102" s="3"/>
      <c r="F102" s="12"/>
      <c r="G102" s="30"/>
      <c r="H102" s="11"/>
      <c r="I102" s="3"/>
      <c r="J102" s="12"/>
      <c r="K102" s="30"/>
      <c r="L102" s="11"/>
      <c r="M102" s="10"/>
      <c r="N102" s="2"/>
    </row>
    <row r="103" spans="4:14" ht="12.75" customHeight="1" thickBot="1" x14ac:dyDescent="0.25">
      <c r="E103" s="28" t="s">
        <v>9</v>
      </c>
      <c r="F103" s="11"/>
      <c r="G103" s="7"/>
      <c r="H103" s="19"/>
      <c r="I103" s="3"/>
      <c r="J103" s="12"/>
      <c r="K103" s="31"/>
      <c r="L103" s="16"/>
      <c r="M103" s="6"/>
    </row>
    <row r="104" spans="4:14" ht="12.75" customHeight="1" x14ac:dyDescent="0.2">
      <c r="E104" s="30"/>
      <c r="F104" s="11"/>
      <c r="G104" s="3" t="str">
        <f>IF(OR(F99="",F109=""),"Winner Game 9",IF(F99-F109&gt;0,E99,E109))</f>
        <v>Winner Game 9</v>
      </c>
      <c r="H104" s="25"/>
      <c r="J104" s="12"/>
      <c r="K104" s="31"/>
      <c r="L104" s="16"/>
      <c r="M104" s="6"/>
      <c r="N104" s="2"/>
    </row>
    <row r="105" spans="4:14" ht="12.75" customHeight="1" x14ac:dyDescent="0.2">
      <c r="E105" s="64" t="s">
        <v>34</v>
      </c>
      <c r="F105" s="12"/>
      <c r="G105" s="10"/>
      <c r="H105" s="10"/>
      <c r="I105" s="3"/>
      <c r="J105" s="16"/>
      <c r="K105" s="31"/>
      <c r="L105" s="16"/>
      <c r="M105" s="6"/>
      <c r="N105" s="2"/>
    </row>
    <row r="106" spans="4:14" ht="12.75" customHeight="1" x14ac:dyDescent="0.2">
      <c r="E106" s="30"/>
      <c r="F106" s="11"/>
      <c r="G106" s="10"/>
      <c r="H106" s="10"/>
      <c r="I106" s="2"/>
      <c r="J106" s="12"/>
      <c r="K106" s="31"/>
      <c r="L106" s="16"/>
      <c r="M106" s="6"/>
    </row>
    <row r="107" spans="4:14" ht="12.75" customHeight="1" x14ac:dyDescent="0.2">
      <c r="E107" s="30"/>
      <c r="F107" s="11"/>
      <c r="G107" s="10"/>
      <c r="H107" s="10"/>
      <c r="I107" s="6"/>
      <c r="J107" s="34"/>
      <c r="K107" s="31"/>
      <c r="L107" s="16"/>
      <c r="M107" s="6"/>
    </row>
    <row r="108" spans="4:14" ht="12.75" customHeight="1" thickBot="1" x14ac:dyDescent="0.25">
      <c r="D108" s="68"/>
      <c r="E108" s="7"/>
      <c r="F108" s="19"/>
      <c r="G108" s="10"/>
      <c r="H108" s="10"/>
      <c r="J108" s="11"/>
      <c r="K108" s="31"/>
      <c r="L108" s="16"/>
      <c r="M108" s="6"/>
    </row>
    <row r="109" spans="4:14" ht="12.75" customHeight="1" x14ac:dyDescent="0.2">
      <c r="D109" s="67" t="s">
        <v>24</v>
      </c>
      <c r="E109" s="20">
        <f>IF(E163="","",E163)</f>
        <v>0</v>
      </c>
      <c r="F109" s="27"/>
      <c r="G109" s="10"/>
      <c r="H109" s="10"/>
      <c r="I109" s="10"/>
      <c r="J109" s="11"/>
      <c r="K109" s="31"/>
      <c r="L109" s="16"/>
      <c r="M109" s="6"/>
    </row>
    <row r="110" spans="4:14" ht="12.75" customHeight="1" x14ac:dyDescent="0.2">
      <c r="D110" s="67"/>
      <c r="E110" s="20"/>
      <c r="F110" s="65"/>
      <c r="G110" s="10"/>
      <c r="H110" s="10"/>
      <c r="I110" s="28" t="s">
        <v>62</v>
      </c>
      <c r="J110" s="11"/>
      <c r="K110" s="3"/>
      <c r="L110" s="11"/>
      <c r="M110" s="6"/>
    </row>
    <row r="111" spans="4:14" ht="12.75" customHeight="1" thickBot="1" x14ac:dyDescent="0.25">
      <c r="D111" s="67"/>
      <c r="E111" s="20"/>
      <c r="F111" s="65"/>
      <c r="G111" s="10"/>
      <c r="H111" s="10"/>
      <c r="I111" s="23"/>
      <c r="J111" s="34"/>
      <c r="K111" s="44"/>
      <c r="L111" s="38"/>
      <c r="M111" s="6"/>
    </row>
    <row r="112" spans="4:14" ht="12.75" customHeight="1" x14ac:dyDescent="0.2">
      <c r="D112" s="67"/>
      <c r="E112" s="20"/>
      <c r="F112" s="65"/>
      <c r="G112" s="10"/>
      <c r="H112" s="10"/>
      <c r="I112" s="64" t="s">
        <v>34</v>
      </c>
      <c r="J112" s="34"/>
      <c r="K112" s="3" t="str">
        <f>IF(OR(J93="",J132=""),"Winner Game 19",IF(J93-J132&gt;0,I93,I132))</f>
        <v>Winner Game 19</v>
      </c>
      <c r="L112" s="25"/>
      <c r="M112" s="6"/>
    </row>
    <row r="113" spans="1:13" ht="12.75" customHeight="1" x14ac:dyDescent="0.2">
      <c r="D113" s="67"/>
      <c r="E113" s="20"/>
      <c r="F113" s="65"/>
      <c r="G113" s="10"/>
      <c r="H113" s="10"/>
      <c r="J113" s="34"/>
      <c r="L113" s="3"/>
      <c r="M113" s="6"/>
    </row>
    <row r="114" spans="1:13" ht="12.75" customHeight="1" x14ac:dyDescent="0.2">
      <c r="D114" s="67"/>
      <c r="E114" s="20"/>
      <c r="F114" s="65"/>
      <c r="G114" s="3"/>
      <c r="H114" s="3"/>
      <c r="I114" s="23"/>
      <c r="J114" s="34"/>
      <c r="K114" s="6"/>
      <c r="L114" s="6"/>
      <c r="M114" s="6"/>
    </row>
    <row r="115" spans="1:13" ht="12.75" customHeight="1" x14ac:dyDescent="0.2">
      <c r="D115" s="67"/>
      <c r="E115" s="20"/>
      <c r="F115" s="65"/>
      <c r="G115" s="3"/>
      <c r="H115" s="3"/>
      <c r="I115" s="23"/>
      <c r="J115" s="34"/>
      <c r="K115" s="5"/>
      <c r="L115" s="5"/>
      <c r="M115" s="6"/>
    </row>
    <row r="116" spans="1:13" ht="12.75" customHeight="1" x14ac:dyDescent="0.2">
      <c r="D116" s="67"/>
      <c r="E116" s="20"/>
      <c r="F116" s="65"/>
      <c r="G116" s="3"/>
      <c r="H116" s="3"/>
      <c r="I116" s="23"/>
      <c r="J116" s="34"/>
      <c r="K116" s="5"/>
      <c r="L116" s="5"/>
      <c r="M116" s="6"/>
    </row>
    <row r="117" spans="1:13" x14ac:dyDescent="0.2">
      <c r="E117" s="10"/>
      <c r="F117" s="10"/>
      <c r="G117" s="3"/>
      <c r="H117" s="3"/>
      <c r="I117" s="23"/>
      <c r="J117" s="34"/>
      <c r="K117" s="5"/>
      <c r="L117" s="5"/>
      <c r="M117" s="10"/>
    </row>
    <row r="118" spans="1:13" ht="13.5" thickBot="1" x14ac:dyDescent="0.25">
      <c r="D118" s="63" t="s">
        <v>26</v>
      </c>
      <c r="E118" s="7">
        <f>IF(E159="","",E159)</f>
        <v>0</v>
      </c>
      <c r="F118" s="26"/>
      <c r="G118" s="3"/>
      <c r="H118" s="3"/>
      <c r="I118" s="23"/>
      <c r="J118" s="34"/>
      <c r="K118" s="5"/>
      <c r="L118" s="5"/>
      <c r="M118" s="10"/>
    </row>
    <row r="119" spans="1:13" x14ac:dyDescent="0.2">
      <c r="D119" s="63"/>
      <c r="E119" s="13"/>
      <c r="F119" s="77"/>
      <c r="G119" s="3"/>
      <c r="H119" s="3"/>
      <c r="I119" s="23"/>
      <c r="J119" s="34"/>
      <c r="K119" s="5"/>
      <c r="L119" s="5"/>
      <c r="M119" s="10"/>
    </row>
    <row r="120" spans="1:13" x14ac:dyDescent="0.2">
      <c r="D120" s="63"/>
      <c r="E120" s="3"/>
      <c r="F120" s="78"/>
      <c r="G120" s="6"/>
      <c r="H120" s="6"/>
      <c r="I120" s="23"/>
      <c r="J120" s="34"/>
      <c r="K120" s="5"/>
      <c r="L120" s="5"/>
      <c r="M120" s="10"/>
    </row>
    <row r="121" spans="1:13" x14ac:dyDescent="0.2">
      <c r="E121" s="2"/>
      <c r="F121" s="37"/>
      <c r="G121" s="10"/>
      <c r="H121" s="10"/>
      <c r="I121" s="23"/>
      <c r="J121" s="34"/>
      <c r="K121" s="5"/>
      <c r="L121" s="5"/>
      <c r="M121" s="10"/>
    </row>
    <row r="122" spans="1:13" ht="13.5" thickBot="1" x14ac:dyDescent="0.25">
      <c r="E122" s="28" t="s">
        <v>10</v>
      </c>
      <c r="F122" s="52"/>
      <c r="G122" s="7" t="str">
        <f>IF(OR(F118="",F128=""),"Winner Game 10",IF(F118-F128&gt;0,E118,E128))</f>
        <v>Winner Game 10</v>
      </c>
      <c r="H122" s="26"/>
      <c r="I122" s="23"/>
      <c r="J122" s="34"/>
      <c r="K122" s="5"/>
      <c r="L122" s="5"/>
      <c r="M122" s="18"/>
    </row>
    <row r="123" spans="1:13" x14ac:dyDescent="0.2">
      <c r="F123" s="11"/>
      <c r="G123" s="13"/>
      <c r="H123" s="17"/>
      <c r="I123" s="23"/>
      <c r="J123" s="34"/>
      <c r="K123" s="5"/>
      <c r="L123" s="5"/>
      <c r="M123" s="10"/>
    </row>
    <row r="124" spans="1:13" ht="13.5" thickBot="1" x14ac:dyDescent="0.25">
      <c r="A124" s="67" t="s">
        <v>27</v>
      </c>
      <c r="B124" s="3">
        <f>IF(E170="","",E170)</f>
        <v>0</v>
      </c>
      <c r="C124" s="25"/>
      <c r="E124" s="64" t="s">
        <v>34</v>
      </c>
      <c r="F124" s="12"/>
      <c r="H124" s="11"/>
      <c r="I124" s="23"/>
      <c r="J124" s="34"/>
      <c r="K124" s="5"/>
      <c r="L124" s="5"/>
      <c r="M124" s="10"/>
    </row>
    <row r="125" spans="1:13" x14ac:dyDescent="0.2">
      <c r="B125" s="53"/>
      <c r="C125" s="54"/>
      <c r="E125" s="30"/>
      <c r="F125" s="11"/>
      <c r="H125" s="11"/>
      <c r="I125" s="23"/>
      <c r="J125" s="34"/>
      <c r="K125" s="6"/>
      <c r="L125" s="6"/>
      <c r="M125" s="3"/>
    </row>
    <row r="126" spans="1:13" x14ac:dyDescent="0.2">
      <c r="B126" s="28" t="s">
        <v>4</v>
      </c>
      <c r="C126" s="52"/>
      <c r="E126" s="30"/>
      <c r="F126" s="11"/>
      <c r="G126" s="30"/>
      <c r="H126" s="11"/>
      <c r="I126" s="23"/>
      <c r="J126" s="34"/>
      <c r="K126" s="6"/>
      <c r="L126" s="6"/>
      <c r="M126" s="10"/>
    </row>
    <row r="127" spans="1:13" ht="13.5" thickBot="1" x14ac:dyDescent="0.25">
      <c r="C127" s="11"/>
      <c r="D127" s="42"/>
      <c r="E127" s="14"/>
      <c r="F127" s="15"/>
      <c r="G127" s="30"/>
      <c r="H127" s="11"/>
      <c r="I127" s="18"/>
      <c r="J127" s="16"/>
      <c r="K127" s="6"/>
      <c r="L127" s="6"/>
      <c r="M127" s="3"/>
    </row>
    <row r="128" spans="1:13" x14ac:dyDescent="0.2">
      <c r="B128" s="64" t="s">
        <v>34</v>
      </c>
      <c r="C128" s="12"/>
      <c r="D128" s="67"/>
      <c r="E128" s="3" t="str">
        <f>IF(OR(C124="",C132=""),"Winner Game 5",IF(C124-C132&gt;0,B124,B132))</f>
        <v>Winner Game 5</v>
      </c>
      <c r="F128" s="25"/>
      <c r="G128" s="30"/>
      <c r="H128" s="11"/>
      <c r="I128" s="18"/>
      <c r="J128" s="16"/>
      <c r="K128" s="6"/>
      <c r="L128" s="6"/>
      <c r="M128" s="10"/>
    </row>
    <row r="129" spans="1:13" x14ac:dyDescent="0.2">
      <c r="B129" s="30"/>
      <c r="C129" s="11"/>
      <c r="D129" s="67"/>
      <c r="E129" s="3"/>
      <c r="F129" s="41"/>
      <c r="G129" s="30"/>
      <c r="H129" s="11"/>
      <c r="I129" s="18"/>
      <c r="J129" s="16"/>
      <c r="K129" s="10"/>
      <c r="L129" s="10"/>
      <c r="M129" s="10"/>
    </row>
    <row r="130" spans="1:13" x14ac:dyDescent="0.2">
      <c r="B130" s="30"/>
      <c r="C130" s="11"/>
      <c r="D130" s="67"/>
      <c r="E130" s="3"/>
      <c r="F130" s="41"/>
      <c r="G130" s="28" t="s">
        <v>56</v>
      </c>
      <c r="H130" s="11"/>
      <c r="I130" s="10"/>
      <c r="J130" s="11"/>
      <c r="K130" s="10"/>
      <c r="L130" s="10"/>
      <c r="M130" s="10"/>
    </row>
    <row r="131" spans="1:13" ht="13.5" thickBot="1" x14ac:dyDescent="0.25">
      <c r="B131" s="14"/>
      <c r="C131" s="15"/>
      <c r="D131" s="67"/>
      <c r="E131" s="3"/>
      <c r="F131" s="41"/>
      <c r="G131" s="30"/>
      <c r="H131" s="11"/>
      <c r="I131" s="24"/>
      <c r="J131" s="38"/>
      <c r="K131" s="3"/>
      <c r="L131" s="3"/>
      <c r="M131" s="10"/>
    </row>
    <row r="132" spans="1:13" x14ac:dyDescent="0.2">
      <c r="A132" s="63" t="s">
        <v>58</v>
      </c>
      <c r="B132" s="3">
        <f>IF(E175="","",E175)</f>
        <v>0</v>
      </c>
      <c r="C132" s="25"/>
      <c r="D132" s="67"/>
      <c r="E132" s="3"/>
      <c r="F132" s="41"/>
      <c r="G132" s="64" t="s">
        <v>34</v>
      </c>
      <c r="H132" s="11"/>
      <c r="I132" s="51" t="str">
        <f>IF(OR(H122="",H142=""),"Winner Game 16",IF(H122-H142&gt;0,G122,G142))</f>
        <v>Winner Game 16</v>
      </c>
      <c r="J132" s="48"/>
      <c r="K132" s="3"/>
      <c r="L132" s="3"/>
      <c r="M132" s="10"/>
    </row>
    <row r="133" spans="1:13" x14ac:dyDescent="0.2">
      <c r="D133" s="67"/>
      <c r="E133" s="3"/>
      <c r="F133" s="41"/>
      <c r="G133" s="30"/>
      <c r="H133" s="11"/>
      <c r="I133" s="3"/>
      <c r="J133" s="3"/>
      <c r="K133" s="28"/>
      <c r="L133" s="10"/>
      <c r="M133" s="10"/>
    </row>
    <row r="134" spans="1:13" x14ac:dyDescent="0.2">
      <c r="D134" s="67"/>
      <c r="E134" s="3"/>
      <c r="F134" s="41"/>
      <c r="G134" s="30"/>
      <c r="H134" s="11"/>
      <c r="I134" s="10"/>
      <c r="J134" s="10"/>
      <c r="K134" s="30"/>
      <c r="L134" s="10"/>
      <c r="M134" s="10"/>
    </row>
    <row r="135" spans="1:13" x14ac:dyDescent="0.2">
      <c r="D135" s="67"/>
      <c r="E135" s="3"/>
      <c r="F135" s="41"/>
      <c r="H135" s="12"/>
      <c r="I135" s="10"/>
      <c r="J135" s="10"/>
      <c r="K135" s="30"/>
      <c r="L135" s="10"/>
      <c r="M135" s="10"/>
    </row>
    <row r="136" spans="1:13" x14ac:dyDescent="0.2">
      <c r="E136" s="10"/>
      <c r="F136" s="10"/>
      <c r="G136" s="30"/>
      <c r="H136" s="11"/>
      <c r="I136" s="10"/>
      <c r="J136" s="10"/>
      <c r="K136" s="45"/>
      <c r="L136" s="3"/>
      <c r="M136" s="10"/>
    </row>
    <row r="137" spans="1:13" ht="13.5" thickBot="1" x14ac:dyDescent="0.25">
      <c r="D137" s="63" t="s">
        <v>15</v>
      </c>
      <c r="E137" s="7">
        <f>IF(E167="","",E167)</f>
        <v>0</v>
      </c>
      <c r="F137" s="26"/>
      <c r="G137" s="30"/>
      <c r="H137" s="11"/>
      <c r="I137" s="10"/>
      <c r="J137" s="10"/>
      <c r="K137" s="45"/>
      <c r="L137" s="3"/>
    </row>
    <row r="138" spans="1:13" x14ac:dyDescent="0.2">
      <c r="E138" s="13"/>
      <c r="F138" s="17"/>
      <c r="G138" s="30"/>
      <c r="H138" s="11"/>
      <c r="I138" s="10"/>
      <c r="J138" s="10"/>
      <c r="K138" s="45"/>
      <c r="L138" s="3"/>
    </row>
    <row r="139" spans="1:13" x14ac:dyDescent="0.2">
      <c r="E139" s="3"/>
      <c r="F139" s="12"/>
      <c r="G139" s="31"/>
      <c r="H139" s="16"/>
      <c r="I139" s="10"/>
      <c r="J139" s="10"/>
      <c r="K139" s="45"/>
      <c r="L139" s="3"/>
    </row>
    <row r="140" spans="1:13" x14ac:dyDescent="0.2">
      <c r="E140" s="3"/>
      <c r="F140" s="12"/>
      <c r="G140" s="30"/>
      <c r="H140" s="11"/>
      <c r="I140" s="10"/>
      <c r="J140" s="10"/>
      <c r="K140" s="45"/>
      <c r="L140" s="3"/>
    </row>
    <row r="141" spans="1:13" ht="13.5" thickBot="1" x14ac:dyDescent="0.25">
      <c r="E141" s="28" t="s">
        <v>11</v>
      </c>
      <c r="F141" s="11"/>
      <c r="G141" s="7"/>
      <c r="H141" s="19"/>
      <c r="I141" s="10"/>
      <c r="J141" s="10"/>
      <c r="K141" s="45"/>
      <c r="L141" s="3"/>
    </row>
    <row r="142" spans="1:13" x14ac:dyDescent="0.2">
      <c r="E142" s="30"/>
      <c r="F142" s="11"/>
      <c r="G142" s="3" t="str">
        <f>IF(OR(F137="",F147=""),"Winner Game 11",IF(F137-F147&gt;0,E137,E147))</f>
        <v>Winner Game 11</v>
      </c>
      <c r="H142" s="25"/>
      <c r="I142" s="10"/>
      <c r="J142" s="10"/>
      <c r="K142" s="45"/>
      <c r="L142" s="3"/>
    </row>
    <row r="143" spans="1:13" x14ac:dyDescent="0.2">
      <c r="E143" s="64" t="s">
        <v>34</v>
      </c>
      <c r="F143" s="12"/>
      <c r="G143" s="10"/>
      <c r="H143" s="10"/>
      <c r="I143" s="10"/>
      <c r="J143" s="10"/>
      <c r="K143" s="45"/>
      <c r="L143" s="3"/>
    </row>
    <row r="144" spans="1:13" x14ac:dyDescent="0.2">
      <c r="E144" s="30"/>
      <c r="F144" s="11"/>
      <c r="G144" s="10"/>
      <c r="H144" s="10"/>
      <c r="I144" s="10"/>
      <c r="J144" s="10"/>
      <c r="K144" s="30"/>
      <c r="L144" s="10"/>
    </row>
    <row r="145" spans="4:12" x14ac:dyDescent="0.2">
      <c r="E145" s="30"/>
      <c r="F145" s="11"/>
      <c r="G145" s="10"/>
      <c r="H145" s="10"/>
      <c r="I145" s="10"/>
      <c r="J145" s="10"/>
      <c r="K145" s="31"/>
      <c r="L145" s="18"/>
    </row>
    <row r="146" spans="4:12" ht="13.5" thickBot="1" x14ac:dyDescent="0.25">
      <c r="E146" s="7"/>
      <c r="F146" s="19"/>
      <c r="G146" s="10"/>
      <c r="H146" s="10"/>
      <c r="I146" s="3"/>
      <c r="J146" s="3"/>
      <c r="K146" s="3"/>
      <c r="L146" s="10"/>
    </row>
    <row r="147" spans="4:12" x14ac:dyDescent="0.2">
      <c r="D147" s="67" t="s">
        <v>28</v>
      </c>
      <c r="E147" s="20">
        <f>IF(E162="","",E162)</f>
        <v>0</v>
      </c>
      <c r="F147" s="27"/>
      <c r="I147" s="3"/>
      <c r="J147" s="3"/>
      <c r="K147" s="3"/>
      <c r="L147" s="10"/>
    </row>
    <row r="148" spans="4:12" x14ac:dyDescent="0.2">
      <c r="D148" s="67"/>
      <c r="E148" s="20"/>
      <c r="F148" s="65"/>
      <c r="G148" s="5"/>
      <c r="H148" s="5"/>
      <c r="I148" s="3"/>
      <c r="J148" s="3"/>
      <c r="K148" s="3"/>
      <c r="L148" s="10"/>
    </row>
    <row r="149" spans="4:12" x14ac:dyDescent="0.2">
      <c r="D149" s="67"/>
      <c r="E149" s="20"/>
      <c r="F149" s="65"/>
      <c r="G149" s="5"/>
      <c r="H149" s="5"/>
      <c r="I149" s="3"/>
      <c r="J149" s="3"/>
      <c r="K149" s="10"/>
      <c r="L149" s="10"/>
    </row>
    <row r="150" spans="4:12" x14ac:dyDescent="0.2">
      <c r="D150" s="67"/>
      <c r="E150" s="20"/>
      <c r="F150" s="65"/>
      <c r="G150" s="5"/>
      <c r="H150" s="5"/>
    </row>
    <row r="151" spans="4:12" x14ac:dyDescent="0.2">
      <c r="D151" s="67"/>
      <c r="E151" s="20"/>
      <c r="F151" s="65"/>
      <c r="G151" s="5"/>
      <c r="H151" s="22"/>
    </row>
    <row r="152" spans="4:12" x14ac:dyDescent="0.2">
      <c r="D152" s="67"/>
      <c r="E152" s="20"/>
      <c r="F152" s="65"/>
      <c r="G152" s="5"/>
      <c r="H152" s="6"/>
    </row>
    <row r="153" spans="4:12" x14ac:dyDescent="0.2">
      <c r="D153" s="67"/>
      <c r="E153" s="20"/>
      <c r="G153" s="5"/>
      <c r="H153" s="5"/>
    </row>
    <row r="154" spans="4:12" x14ac:dyDescent="0.2">
      <c r="D154" s="67"/>
      <c r="E154" s="20"/>
      <c r="F154" s="3"/>
      <c r="G154" s="5"/>
      <c r="H154" s="5"/>
    </row>
    <row r="155" spans="4:12" x14ac:dyDescent="0.2">
      <c r="F155" s="10"/>
      <c r="G155" s="5"/>
      <c r="H155" s="22"/>
    </row>
    <row r="156" spans="4:12" ht="13.5" hidden="1" thickBot="1" x14ac:dyDescent="0.25">
      <c r="E156" s="21" t="s">
        <v>7</v>
      </c>
      <c r="F156" s="10"/>
      <c r="G156" s="5"/>
      <c r="H156" s="6"/>
    </row>
    <row r="157" spans="4:12" ht="13.5" hidden="1" thickBot="1" x14ac:dyDescent="0.25">
      <c r="D157" s="69"/>
      <c r="E157" s="21">
        <f>'Seed Games'!A2</f>
        <v>0</v>
      </c>
      <c r="F157" s="10"/>
    </row>
    <row r="158" spans="4:12" ht="13.5" hidden="1" thickBot="1" x14ac:dyDescent="0.25">
      <c r="D158" s="69"/>
      <c r="E158" s="21">
        <f>'Seed Games'!A3</f>
        <v>0</v>
      </c>
      <c r="F158" s="10"/>
    </row>
    <row r="159" spans="4:12" ht="13.5" hidden="1" thickBot="1" x14ac:dyDescent="0.25">
      <c r="D159" s="69"/>
      <c r="E159" s="21">
        <f>'Seed Games'!A4</f>
        <v>0</v>
      </c>
      <c r="F159" s="10"/>
    </row>
    <row r="160" spans="4:12" ht="13.5" hidden="1" thickBot="1" x14ac:dyDescent="0.25">
      <c r="D160" s="69"/>
      <c r="E160" s="21">
        <f>'Seed Games'!A5</f>
        <v>0</v>
      </c>
      <c r="F160" s="10"/>
    </row>
    <row r="161" spans="4:6" ht="13.5" hidden="1" thickBot="1" x14ac:dyDescent="0.25">
      <c r="D161" s="69"/>
      <c r="E161" s="21">
        <f>'Seed Games'!A6</f>
        <v>0</v>
      </c>
      <c r="F161" s="10"/>
    </row>
    <row r="162" spans="4:6" ht="13.5" hidden="1" thickBot="1" x14ac:dyDescent="0.25">
      <c r="D162" s="69"/>
      <c r="E162" s="21">
        <f>'Seed Games'!A7</f>
        <v>0</v>
      </c>
      <c r="F162" s="10"/>
    </row>
    <row r="163" spans="4:6" ht="13.5" hidden="1" thickBot="1" x14ac:dyDescent="0.25">
      <c r="D163" s="69"/>
      <c r="E163" s="21">
        <f>'Seed Games'!A8</f>
        <v>0</v>
      </c>
    </row>
    <row r="164" spans="4:6" ht="13.5" hidden="1" thickBot="1" x14ac:dyDescent="0.25">
      <c r="D164" s="69"/>
      <c r="E164" s="21">
        <f>'Seed Games'!A9</f>
        <v>0</v>
      </c>
    </row>
    <row r="165" spans="4:6" ht="13.5" hidden="1" thickBot="1" x14ac:dyDescent="0.25">
      <c r="D165" s="69"/>
      <c r="E165" s="21">
        <f>'Seed Games'!A10</f>
        <v>0</v>
      </c>
    </row>
    <row r="166" spans="4:6" ht="13.5" hidden="1" thickBot="1" x14ac:dyDescent="0.25">
      <c r="D166" s="69"/>
      <c r="E166" s="21">
        <f>'Seed Games'!A11</f>
        <v>0</v>
      </c>
    </row>
    <row r="167" spans="4:6" ht="13.5" hidden="1" thickBot="1" x14ac:dyDescent="0.25">
      <c r="D167" s="69"/>
      <c r="E167" s="21">
        <f>'Seed Games'!A12</f>
        <v>0</v>
      </c>
    </row>
    <row r="168" spans="4:6" ht="13.5" hidden="1" thickBot="1" x14ac:dyDescent="0.25">
      <c r="D168" s="69"/>
      <c r="E168" s="21">
        <f>'Seed Games'!A13</f>
        <v>0</v>
      </c>
    </row>
    <row r="169" spans="4:6" ht="13.5" hidden="1" thickBot="1" x14ac:dyDescent="0.25">
      <c r="D169" s="69"/>
      <c r="E169" s="21">
        <f>'Seed Games'!A14</f>
        <v>0</v>
      </c>
    </row>
    <row r="170" spans="4:6" ht="13.5" hidden="1" thickBot="1" x14ac:dyDescent="0.25">
      <c r="D170" s="69"/>
      <c r="E170" s="21">
        <f>'Seed Games'!A15</f>
        <v>0</v>
      </c>
    </row>
    <row r="171" spans="4:6" ht="13.5" hidden="1" thickBot="1" x14ac:dyDescent="0.25">
      <c r="D171" s="69"/>
      <c r="E171" s="21">
        <f>'Seed Games'!A16</f>
        <v>0</v>
      </c>
    </row>
    <row r="172" spans="4:6" ht="13.5" hidden="1" thickBot="1" x14ac:dyDescent="0.25">
      <c r="D172" s="69"/>
      <c r="E172" s="21">
        <f>'Seed Games'!A17</f>
        <v>0</v>
      </c>
    </row>
    <row r="173" spans="4:6" ht="13.5" hidden="1" thickBot="1" x14ac:dyDescent="0.25">
      <c r="D173" s="69"/>
      <c r="E173" s="21">
        <f>'Seed Games'!A18</f>
        <v>0</v>
      </c>
    </row>
    <row r="174" spans="4:6" ht="13.5" hidden="1" thickBot="1" x14ac:dyDescent="0.25">
      <c r="D174" s="69"/>
      <c r="E174" s="21">
        <f>'Seed Games'!A19</f>
        <v>0</v>
      </c>
    </row>
    <row r="175" spans="4:6" ht="13.5" hidden="1" thickBot="1" x14ac:dyDescent="0.25">
      <c r="D175" s="69"/>
      <c r="E175" s="21">
        <f>'Seed Games'!A20</f>
        <v>0</v>
      </c>
    </row>
    <row r="176" spans="4:6" ht="13.5" hidden="1" thickBot="1" x14ac:dyDescent="0.25">
      <c r="D176" s="69"/>
      <c r="E176" s="21">
        <f>'Seed Games'!A21</f>
        <v>0</v>
      </c>
    </row>
    <row r="177" spans="4:5" ht="13.5" hidden="1" thickBot="1" x14ac:dyDescent="0.25">
      <c r="D177" s="69"/>
      <c r="E177" s="21">
        <f>'Seed Games'!A22</f>
        <v>0</v>
      </c>
    </row>
    <row r="217" spans="2:12" x14ac:dyDescent="0.2">
      <c r="G217" s="71"/>
      <c r="H217" s="71"/>
    </row>
    <row r="218" spans="2:12" x14ac:dyDescent="0.2">
      <c r="G218" s="71"/>
      <c r="H218" s="71"/>
    </row>
    <row r="219" spans="2:12" s="71" customFormat="1" x14ac:dyDescent="0.2">
      <c r="B219" s="70"/>
      <c r="C219" s="41"/>
      <c r="D219" s="1"/>
      <c r="E219" s="1"/>
      <c r="F219" s="1"/>
      <c r="I219" s="1"/>
      <c r="J219" s="1"/>
      <c r="K219" s="1"/>
      <c r="L219" s="1"/>
    </row>
    <row r="220" spans="2:12" s="71" customFormat="1" x14ac:dyDescent="0.2">
      <c r="D220" s="1"/>
      <c r="E220" s="1"/>
      <c r="F220" s="1"/>
      <c r="I220" s="1"/>
      <c r="J220" s="1"/>
      <c r="K220" s="1"/>
      <c r="L220" s="1"/>
    </row>
    <row r="221" spans="2:12" s="71" customFormat="1" x14ac:dyDescent="0.2">
      <c r="C221" s="72"/>
      <c r="D221" s="1"/>
      <c r="E221" s="1"/>
      <c r="F221" s="1"/>
      <c r="I221" s="1"/>
      <c r="J221" s="1"/>
      <c r="K221" s="1"/>
      <c r="L221" s="1"/>
    </row>
    <row r="222" spans="2:12" s="71" customFormat="1" x14ac:dyDescent="0.2">
      <c r="D222" s="1"/>
      <c r="E222" s="1"/>
      <c r="F222" s="1"/>
      <c r="I222" s="1"/>
      <c r="J222" s="1"/>
      <c r="K222" s="1"/>
      <c r="L222" s="1"/>
    </row>
    <row r="223" spans="2:12" s="71" customFormat="1" x14ac:dyDescent="0.2">
      <c r="C223" s="75"/>
      <c r="D223" s="1"/>
      <c r="E223" s="1"/>
      <c r="F223" s="1"/>
      <c r="I223" s="1"/>
      <c r="J223" s="1"/>
      <c r="K223" s="1"/>
      <c r="L223" s="1"/>
    </row>
    <row r="224" spans="2:12" s="71" customFormat="1" x14ac:dyDescent="0.2">
      <c r="C224" s="76"/>
      <c r="D224" s="1"/>
      <c r="E224" s="1"/>
      <c r="I224" s="1"/>
      <c r="J224" s="1"/>
      <c r="K224" s="1"/>
      <c r="L224" s="1"/>
    </row>
    <row r="225" spans="2:12" s="71" customFormat="1" x14ac:dyDescent="0.2">
      <c r="C225" s="76"/>
      <c r="D225" s="1"/>
      <c r="E225" s="1"/>
      <c r="I225" s="1"/>
      <c r="J225" s="1"/>
      <c r="K225" s="1"/>
      <c r="L225" s="1"/>
    </row>
    <row r="226" spans="2:12" s="71" customFormat="1" x14ac:dyDescent="0.2">
      <c r="C226" s="73"/>
      <c r="D226" s="41"/>
      <c r="I226" s="1"/>
      <c r="J226" s="1"/>
      <c r="K226" s="1"/>
      <c r="L226" s="1"/>
    </row>
    <row r="227" spans="2:12" s="71" customFormat="1" x14ac:dyDescent="0.2">
      <c r="B227" s="70"/>
      <c r="C227" s="41"/>
      <c r="I227" s="1"/>
      <c r="J227" s="1"/>
    </row>
    <row r="228" spans="2:12" s="71" customFormat="1" x14ac:dyDescent="0.2">
      <c r="D228" s="73"/>
      <c r="G228" s="1"/>
      <c r="H228" s="1"/>
    </row>
    <row r="229" spans="2:12" s="71" customFormat="1" x14ac:dyDescent="0.2">
      <c r="D229" s="74"/>
      <c r="G229" s="1"/>
      <c r="H229" s="1"/>
    </row>
    <row r="230" spans="2:12" x14ac:dyDescent="0.2">
      <c r="D230" s="41"/>
      <c r="E230" s="71"/>
      <c r="F230" s="71"/>
      <c r="I230" s="71"/>
      <c r="J230" s="71"/>
      <c r="K230" s="71"/>
      <c r="L230" s="71"/>
    </row>
    <row r="231" spans="2:12" x14ac:dyDescent="0.2">
      <c r="D231" s="74"/>
      <c r="E231" s="71"/>
      <c r="F231" s="71"/>
      <c r="I231" s="71"/>
      <c r="J231" s="71"/>
      <c r="K231" s="71"/>
      <c r="L231" s="71"/>
    </row>
    <row r="232" spans="2:12" x14ac:dyDescent="0.2">
      <c r="D232" s="74"/>
      <c r="E232" s="71"/>
      <c r="F232" s="71"/>
      <c r="I232" s="71"/>
      <c r="J232" s="71"/>
      <c r="K232" s="71"/>
      <c r="L232" s="71"/>
    </row>
    <row r="233" spans="2:12" x14ac:dyDescent="0.2">
      <c r="D233" s="73"/>
      <c r="E233" s="71"/>
      <c r="F233" s="71"/>
      <c r="I233" s="71"/>
      <c r="J233" s="71"/>
      <c r="K233" s="71"/>
      <c r="L233" s="71"/>
    </row>
    <row r="234" spans="2:12" x14ac:dyDescent="0.2">
      <c r="D234" s="41"/>
      <c r="E234" s="71"/>
      <c r="F234" s="71"/>
      <c r="I234" s="71"/>
      <c r="J234" s="71"/>
      <c r="K234" s="71"/>
      <c r="L234" s="71"/>
    </row>
    <row r="235" spans="2:12" x14ac:dyDescent="0.2">
      <c r="D235" s="71"/>
      <c r="E235" s="71"/>
      <c r="I235" s="71"/>
      <c r="J235" s="71"/>
      <c r="K235" s="71"/>
      <c r="L235" s="71"/>
    </row>
    <row r="236" spans="2:12" x14ac:dyDescent="0.2">
      <c r="D236" s="71"/>
      <c r="E236" s="71"/>
      <c r="I236" s="71"/>
      <c r="J236" s="71"/>
      <c r="K236" s="71"/>
      <c r="L236" s="71"/>
    </row>
    <row r="237" spans="2:12" x14ac:dyDescent="0.2">
      <c r="I237" s="71"/>
      <c r="J237" s="71"/>
      <c r="K237" s="71"/>
      <c r="L237" s="71"/>
    </row>
    <row r="238" spans="2:12" x14ac:dyDescent="0.2">
      <c r="I238" s="71"/>
      <c r="J238" s="71"/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39" orientation="portrait" horizontalDpi="1200" verticalDpi="1200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8"/>
  <sheetViews>
    <sheetView topLeftCell="A121" workbookViewId="0">
      <selection activeCell="M149" sqref="A1:M149"/>
    </sheetView>
  </sheetViews>
  <sheetFormatPr defaultRowHeight="12.75" x14ac:dyDescent="0.2"/>
  <cols>
    <col min="1" max="1" width="9.140625" style="1"/>
    <col min="2" max="2" width="26.7109375" style="1" customWidth="1"/>
    <col min="3" max="4" width="9.140625" style="1"/>
    <col min="5" max="5" width="26.7109375" style="1" customWidth="1"/>
    <col min="6" max="6" width="4.42578125" style="1" customWidth="1"/>
    <col min="7" max="7" width="26.7109375" style="1" customWidth="1"/>
    <col min="8" max="8" width="4.42578125" style="1" customWidth="1"/>
    <col min="9" max="9" width="26.7109375" style="1" customWidth="1"/>
    <col min="10" max="10" width="4.42578125" style="1" customWidth="1"/>
    <col min="11" max="11" width="26.7109375" style="1" customWidth="1"/>
    <col min="12" max="12" width="4.42578125" style="1" customWidth="1"/>
    <col min="13" max="13" width="26.7109375" style="1" customWidth="1"/>
    <col min="14" max="14" width="18.42578125" style="1" customWidth="1"/>
    <col min="15" max="16384" width="9.140625" style="1"/>
  </cols>
  <sheetData>
    <row r="1" spans="1:13" x14ac:dyDescent="0.2">
      <c r="E1" s="351"/>
      <c r="F1" s="351"/>
      <c r="G1" s="351"/>
      <c r="H1" s="4"/>
      <c r="I1" s="5"/>
      <c r="J1" s="5"/>
      <c r="K1" s="6"/>
      <c r="L1" s="6"/>
      <c r="M1" s="6"/>
    </row>
    <row r="2" spans="1:13" x14ac:dyDescent="0.2">
      <c r="E2" s="4"/>
      <c r="F2" s="4"/>
      <c r="G2" s="4"/>
      <c r="H2" s="4"/>
      <c r="I2" s="5"/>
      <c r="J2" s="5"/>
      <c r="K2" s="6"/>
      <c r="L2" s="6"/>
      <c r="M2" s="6"/>
    </row>
    <row r="3" spans="1:13" ht="12.75" customHeight="1" thickBot="1" x14ac:dyDescent="0.25">
      <c r="D3" s="67" t="s">
        <v>16</v>
      </c>
      <c r="E3" s="3">
        <f>IF(E157="","",E157)</f>
        <v>0</v>
      </c>
      <c r="F3" s="25"/>
      <c r="G3" s="6"/>
      <c r="H3" s="6"/>
      <c r="I3" s="6"/>
      <c r="J3" s="6"/>
      <c r="K3" s="6"/>
      <c r="L3" s="6"/>
      <c r="M3" s="6"/>
    </row>
    <row r="4" spans="1:13" ht="12.75" customHeight="1" x14ac:dyDescent="0.2">
      <c r="E4" s="53"/>
      <c r="F4" s="54"/>
      <c r="G4" s="6"/>
      <c r="H4" s="6"/>
      <c r="I4" s="6"/>
      <c r="J4" s="6"/>
      <c r="K4" s="6"/>
      <c r="L4" s="6"/>
      <c r="M4" s="6"/>
    </row>
    <row r="5" spans="1:13" ht="12.75" customHeight="1" x14ac:dyDescent="0.2">
      <c r="F5" s="52"/>
      <c r="G5" s="6"/>
      <c r="H5" s="6"/>
      <c r="I5" s="10"/>
      <c r="J5" s="10"/>
      <c r="K5" s="5"/>
      <c r="L5" s="5"/>
    </row>
    <row r="6" spans="1:13" ht="12.75" customHeight="1" x14ac:dyDescent="0.2">
      <c r="E6" s="28" t="s">
        <v>31</v>
      </c>
      <c r="F6" s="11"/>
      <c r="G6" s="10"/>
      <c r="H6" s="10"/>
      <c r="I6" s="10"/>
      <c r="J6" s="10"/>
      <c r="K6" s="5"/>
      <c r="L6" s="5"/>
    </row>
    <row r="7" spans="1:13" ht="12.75" customHeight="1" thickBot="1" x14ac:dyDescent="0.25">
      <c r="F7" s="12"/>
      <c r="G7" s="7" t="str">
        <f>IF(OR(F3="",F13=""),"Winner Game 14",IF(F3-F13&gt;0,E3,E13))</f>
        <v>Winner Game 14</v>
      </c>
      <c r="H7" s="26"/>
      <c r="I7" s="5"/>
      <c r="J7" s="5"/>
      <c r="K7" s="5"/>
      <c r="L7" s="5"/>
    </row>
    <row r="8" spans="1:13" ht="12.75" customHeight="1" thickBot="1" x14ac:dyDescent="0.25">
      <c r="A8" s="67" t="s">
        <v>32</v>
      </c>
      <c r="B8" s="3">
        <f>IF(E172="","",E172)</f>
        <v>0</v>
      </c>
      <c r="C8" s="25"/>
      <c r="E8" s="64" t="s">
        <v>34</v>
      </c>
      <c r="F8" s="11"/>
      <c r="G8" s="13"/>
      <c r="H8" s="17"/>
      <c r="I8" s="23"/>
      <c r="J8" s="23"/>
      <c r="K8" s="6"/>
      <c r="L8" s="6"/>
    </row>
    <row r="9" spans="1:13" ht="12.75" customHeight="1" x14ac:dyDescent="0.2">
      <c r="B9" s="53"/>
      <c r="C9" s="54"/>
      <c r="E9" s="30"/>
      <c r="F9" s="11"/>
      <c r="H9" s="11"/>
      <c r="I9" s="23"/>
      <c r="J9" s="23"/>
      <c r="K9" s="6"/>
      <c r="L9" s="6"/>
    </row>
    <row r="10" spans="1:13" ht="12.75" customHeight="1" x14ac:dyDescent="0.2">
      <c r="B10" s="28" t="s">
        <v>0</v>
      </c>
      <c r="C10" s="52"/>
      <c r="E10" s="30"/>
      <c r="F10" s="11"/>
      <c r="H10" s="11"/>
      <c r="I10" s="23"/>
      <c r="J10" s="23"/>
      <c r="K10" s="6"/>
      <c r="L10" s="6"/>
    </row>
    <row r="11" spans="1:13" ht="12.75" customHeight="1" x14ac:dyDescent="0.2">
      <c r="C11" s="11"/>
      <c r="E11" s="30"/>
      <c r="F11" s="11"/>
      <c r="H11" s="11"/>
      <c r="I11" s="23"/>
      <c r="J11" s="23"/>
      <c r="K11" s="6"/>
      <c r="L11" s="6"/>
    </row>
    <row r="12" spans="1:13" ht="12.75" customHeight="1" thickBot="1" x14ac:dyDescent="0.25">
      <c r="B12" s="64" t="s">
        <v>34</v>
      </c>
      <c r="C12" s="12"/>
      <c r="D12" s="66"/>
      <c r="E12" s="14"/>
      <c r="F12" s="15"/>
      <c r="H12" s="11"/>
      <c r="I12" s="23"/>
      <c r="J12" s="23"/>
      <c r="K12" s="6"/>
      <c r="L12" s="6"/>
    </row>
    <row r="13" spans="1:13" ht="12.75" customHeight="1" x14ac:dyDescent="0.2">
      <c r="B13" s="30"/>
      <c r="C13" s="11"/>
      <c r="D13" s="63"/>
      <c r="E13" s="3" t="str">
        <f>IF(OR(C8="",C16=""),"Winner Game 1",IF(C8-C16&gt;0,B8,B16))</f>
        <v>Winner Game 1</v>
      </c>
      <c r="F13" s="25"/>
      <c r="G13" s="28" t="s">
        <v>59</v>
      </c>
      <c r="H13" s="11"/>
      <c r="I13" s="23"/>
      <c r="J13" s="23"/>
      <c r="K13" s="6"/>
      <c r="L13" s="6"/>
    </row>
    <row r="14" spans="1:13" ht="12.75" customHeight="1" x14ac:dyDescent="0.2">
      <c r="B14" s="30"/>
      <c r="C14" s="11"/>
      <c r="D14" s="63"/>
      <c r="E14" s="3"/>
      <c r="F14" s="41"/>
      <c r="G14" s="30"/>
      <c r="H14" s="11"/>
      <c r="I14" s="18"/>
      <c r="J14" s="18"/>
      <c r="K14" s="10"/>
      <c r="L14" s="10"/>
      <c r="M14" s="6"/>
    </row>
    <row r="15" spans="1:13" ht="12.75" customHeight="1" thickBot="1" x14ac:dyDescent="0.25">
      <c r="B15" s="14"/>
      <c r="C15" s="15"/>
      <c r="D15" s="63"/>
      <c r="E15" s="3"/>
      <c r="F15" s="41"/>
      <c r="G15" s="64" t="s">
        <v>34</v>
      </c>
      <c r="H15" s="12"/>
      <c r="I15" s="10"/>
      <c r="J15" s="10"/>
      <c r="K15" s="5"/>
      <c r="L15" s="5"/>
      <c r="M15" s="5"/>
    </row>
    <row r="16" spans="1:13" ht="12.75" customHeight="1" thickBot="1" x14ac:dyDescent="0.25">
      <c r="A16" s="63" t="s">
        <v>54</v>
      </c>
      <c r="B16" s="3">
        <f>IF(E173="","",E173)</f>
        <v>0</v>
      </c>
      <c r="C16" s="25"/>
      <c r="D16" s="63"/>
      <c r="E16" s="3"/>
      <c r="F16" s="41"/>
      <c r="G16" s="30"/>
      <c r="H16" s="11"/>
      <c r="I16" s="7" t="str">
        <f>IF(OR(H7="",H27=""),"Winner Game 18",IF(H7-H27&gt;0,G7,G27))</f>
        <v>Winner Game 18</v>
      </c>
      <c r="J16" s="47"/>
      <c r="L16" s="3"/>
      <c r="M16" s="10"/>
    </row>
    <row r="17" spans="4:14" ht="12.75" customHeight="1" x14ac:dyDescent="0.2">
      <c r="D17" s="63"/>
      <c r="E17" s="3"/>
      <c r="F17" s="41"/>
      <c r="G17" s="31"/>
      <c r="H17" s="16"/>
      <c r="I17" s="10"/>
      <c r="J17" s="36"/>
      <c r="L17" s="3"/>
      <c r="M17" s="10"/>
    </row>
    <row r="18" spans="4:14" ht="12.75" customHeight="1" x14ac:dyDescent="0.2">
      <c r="D18" s="63"/>
      <c r="E18" s="3"/>
      <c r="F18" s="41"/>
      <c r="G18" s="31"/>
      <c r="H18" s="16"/>
      <c r="I18" s="10"/>
      <c r="J18" s="11"/>
      <c r="L18" s="3"/>
      <c r="M18" s="10"/>
    </row>
    <row r="19" spans="4:14" ht="12.75" customHeight="1" x14ac:dyDescent="0.2">
      <c r="D19" s="63"/>
      <c r="E19" s="3"/>
      <c r="F19" s="41"/>
      <c r="G19" s="31"/>
      <c r="H19" s="16"/>
      <c r="I19" s="10"/>
      <c r="J19" s="11"/>
      <c r="L19" s="3"/>
      <c r="M19" s="10"/>
    </row>
    <row r="20" spans="4:14" ht="12.75" customHeight="1" x14ac:dyDescent="0.2">
      <c r="D20" s="63"/>
      <c r="E20" s="3"/>
      <c r="F20" s="41"/>
      <c r="G20" s="31"/>
      <c r="H20" s="16"/>
      <c r="I20" s="10"/>
      <c r="J20" s="11"/>
      <c r="L20" s="3"/>
      <c r="M20" s="10"/>
    </row>
    <row r="21" spans="4:14" ht="12.75" customHeight="1" x14ac:dyDescent="0.2">
      <c r="D21" s="63"/>
      <c r="E21" s="3"/>
      <c r="F21" s="41"/>
      <c r="G21" s="31"/>
      <c r="H21" s="16"/>
      <c r="I21" s="10"/>
      <c r="J21" s="11"/>
      <c r="L21" s="3"/>
      <c r="M21" s="10"/>
    </row>
    <row r="22" spans="4:14" ht="12.75" customHeight="1" thickBot="1" x14ac:dyDescent="0.25">
      <c r="D22" s="67" t="s">
        <v>18</v>
      </c>
      <c r="E22" s="7">
        <f>IF(E165="","",E165)</f>
        <v>0</v>
      </c>
      <c r="F22" s="26"/>
      <c r="G22" s="31"/>
      <c r="H22" s="16"/>
      <c r="I22" s="10"/>
      <c r="J22" s="11"/>
      <c r="L22" s="3"/>
      <c r="M22" s="10"/>
    </row>
    <row r="23" spans="4:14" ht="12.75" customHeight="1" x14ac:dyDescent="0.2">
      <c r="E23" s="13"/>
      <c r="F23" s="17"/>
      <c r="G23" s="31"/>
      <c r="H23" s="16"/>
      <c r="I23" s="3"/>
      <c r="J23" s="12"/>
      <c r="L23" s="10"/>
      <c r="M23" s="18"/>
      <c r="N23" s="2"/>
    </row>
    <row r="24" spans="4:14" ht="12.75" customHeight="1" x14ac:dyDescent="0.2">
      <c r="F24" s="11"/>
      <c r="G24" s="31"/>
      <c r="H24" s="16"/>
      <c r="J24" s="11"/>
      <c r="K24" s="30"/>
      <c r="L24" s="10"/>
      <c r="N24" s="2"/>
    </row>
    <row r="25" spans="4:14" ht="12.75" customHeight="1" x14ac:dyDescent="0.2">
      <c r="E25" s="28"/>
      <c r="F25" s="11"/>
      <c r="G25" s="30"/>
      <c r="H25" s="11"/>
      <c r="J25" s="11"/>
      <c r="K25" s="30"/>
      <c r="L25" s="10"/>
      <c r="N25" s="2"/>
    </row>
    <row r="26" spans="4:14" ht="12.75" customHeight="1" thickBot="1" x14ac:dyDescent="0.25">
      <c r="E26" s="28" t="s">
        <v>6</v>
      </c>
      <c r="F26" s="11"/>
      <c r="G26" s="7"/>
      <c r="H26" s="19"/>
      <c r="J26" s="11"/>
      <c r="K26" s="30"/>
      <c r="L26" s="10"/>
      <c r="N26" s="2"/>
    </row>
    <row r="27" spans="4:14" ht="12.75" customHeight="1" x14ac:dyDescent="0.2">
      <c r="E27" s="30"/>
      <c r="F27" s="11"/>
      <c r="G27" s="3" t="str">
        <f>IF(OR(F22="",F32=""),"Winner Game 7",IF(F22-F32&gt;0,E22,E32))</f>
        <v>Winner Game 7</v>
      </c>
      <c r="H27" s="25"/>
      <c r="J27" s="11"/>
      <c r="K27" s="30"/>
      <c r="L27" s="10"/>
      <c r="N27" s="2"/>
    </row>
    <row r="28" spans="4:14" ht="12.75" customHeight="1" x14ac:dyDescent="0.2">
      <c r="E28" s="64" t="s">
        <v>34</v>
      </c>
      <c r="F28" s="12"/>
      <c r="G28" s="10"/>
      <c r="H28" s="10"/>
      <c r="I28" s="10"/>
      <c r="J28" s="11"/>
      <c r="K28" s="29"/>
      <c r="L28" s="3"/>
      <c r="N28" s="2"/>
    </row>
    <row r="29" spans="4:14" ht="12.75" customHeight="1" x14ac:dyDescent="0.2">
      <c r="E29" s="30"/>
      <c r="F29" s="11"/>
      <c r="G29" s="10"/>
      <c r="H29" s="10"/>
      <c r="I29" s="10"/>
      <c r="J29" s="11"/>
      <c r="K29" s="30"/>
      <c r="L29" s="10"/>
      <c r="M29" s="10"/>
      <c r="N29" s="2"/>
    </row>
    <row r="30" spans="4:14" ht="12.75" customHeight="1" x14ac:dyDescent="0.2">
      <c r="E30" s="30"/>
      <c r="F30" s="11"/>
      <c r="G30" s="10"/>
      <c r="H30" s="10"/>
      <c r="I30" s="28" t="s">
        <v>62</v>
      </c>
      <c r="J30" s="11"/>
      <c r="K30" s="31"/>
      <c r="L30" s="18"/>
      <c r="M30" s="3"/>
    </row>
    <row r="31" spans="4:14" ht="12.75" customHeight="1" thickBot="1" x14ac:dyDescent="0.25">
      <c r="E31" s="7"/>
      <c r="F31" s="19"/>
      <c r="I31" s="3"/>
      <c r="J31" s="12"/>
      <c r="K31" s="3"/>
      <c r="L31" s="10"/>
      <c r="M31" s="10"/>
      <c r="N31" s="2"/>
    </row>
    <row r="32" spans="4:14" ht="12.75" customHeight="1" x14ac:dyDescent="0.2">
      <c r="D32" s="63" t="s">
        <v>17</v>
      </c>
      <c r="E32" s="20">
        <f>IF(E164="","",E164)</f>
        <v>0</v>
      </c>
      <c r="F32" s="27"/>
      <c r="I32" s="64" t="s">
        <v>34</v>
      </c>
      <c r="J32" s="12"/>
      <c r="L32" s="2"/>
      <c r="M32" s="10"/>
      <c r="N32" s="2"/>
    </row>
    <row r="33" spans="1:14" ht="12.75" customHeight="1" x14ac:dyDescent="0.2">
      <c r="I33" s="3"/>
      <c r="J33" s="16"/>
      <c r="K33" s="3"/>
      <c r="L33" s="3"/>
      <c r="M33" s="10"/>
      <c r="N33" s="2"/>
    </row>
    <row r="34" spans="1:14" ht="12.75" customHeight="1" x14ac:dyDescent="0.2">
      <c r="I34" s="3"/>
      <c r="J34" s="16"/>
      <c r="K34" s="3"/>
      <c r="L34" s="3"/>
      <c r="M34" s="10"/>
      <c r="N34" s="2"/>
    </row>
    <row r="35" spans="1:14" ht="12.75" customHeight="1" thickBot="1" x14ac:dyDescent="0.25">
      <c r="I35" s="3"/>
      <c r="J35" s="16"/>
      <c r="K35" s="44" t="str">
        <f>IF(OR(J16="",J54=""),"Winner Game 19",IF(J16-J54&gt;0,I16,I54))</f>
        <v>Winner Game 19</v>
      </c>
      <c r="L35" s="47"/>
      <c r="M35" s="10"/>
      <c r="N35" s="2"/>
    </row>
    <row r="36" spans="1:14" ht="12.75" customHeight="1" x14ac:dyDescent="0.2">
      <c r="I36" s="3"/>
      <c r="J36" s="16"/>
      <c r="K36" s="3"/>
      <c r="L36" s="17"/>
      <c r="M36" s="10"/>
      <c r="N36" s="2"/>
    </row>
    <row r="37" spans="1:14" ht="12.75" customHeight="1" x14ac:dyDescent="0.2">
      <c r="I37" s="3"/>
      <c r="J37" s="16"/>
      <c r="K37" s="3"/>
      <c r="L37" s="12"/>
      <c r="M37" s="10"/>
      <c r="N37" s="2"/>
    </row>
    <row r="38" spans="1:14" ht="12.75" customHeight="1" x14ac:dyDescent="0.2">
      <c r="G38" s="10"/>
      <c r="H38" s="10"/>
      <c r="I38" s="3"/>
      <c r="J38" s="16"/>
      <c r="K38" s="3"/>
      <c r="L38" s="12"/>
      <c r="M38" s="10"/>
      <c r="N38" s="2"/>
    </row>
    <row r="39" spans="1:14" ht="12.75" customHeight="1" x14ac:dyDescent="0.2">
      <c r="G39" s="3"/>
      <c r="H39" s="3"/>
      <c r="I39" s="2"/>
      <c r="J39" s="12"/>
      <c r="L39" s="12"/>
      <c r="M39" s="10"/>
      <c r="N39" s="2"/>
    </row>
    <row r="40" spans="1:14" ht="12.75" customHeight="1" x14ac:dyDescent="0.2">
      <c r="E40" s="10"/>
      <c r="F40" s="10"/>
      <c r="G40" s="3"/>
      <c r="H40" s="3"/>
      <c r="I40" s="6"/>
      <c r="J40" s="34"/>
      <c r="K40" s="6"/>
      <c r="L40" s="34"/>
      <c r="M40" s="6"/>
    </row>
    <row r="41" spans="1:14" ht="12.75" customHeight="1" thickBot="1" x14ac:dyDescent="0.25">
      <c r="D41" s="67" t="s">
        <v>55</v>
      </c>
      <c r="E41" s="3">
        <f>IF(E160="","",E160)</f>
        <v>0</v>
      </c>
      <c r="F41" s="25"/>
      <c r="G41" s="6"/>
      <c r="H41" s="6"/>
      <c r="I41" s="6"/>
      <c r="J41" s="34"/>
      <c r="K41" s="5"/>
      <c r="L41" s="11"/>
      <c r="M41" s="6"/>
    </row>
    <row r="42" spans="1:14" ht="12.75" customHeight="1" x14ac:dyDescent="0.2">
      <c r="E42" s="53"/>
      <c r="F42" s="54"/>
      <c r="G42" s="6"/>
      <c r="H42" s="6"/>
      <c r="I42" s="6"/>
      <c r="J42" s="34"/>
      <c r="L42" s="37"/>
      <c r="M42" s="6"/>
    </row>
    <row r="43" spans="1:14" ht="12.75" customHeight="1" x14ac:dyDescent="0.2">
      <c r="F43" s="52"/>
      <c r="G43" s="6"/>
      <c r="H43" s="6"/>
      <c r="I43" s="10"/>
      <c r="J43" s="11"/>
      <c r="K43" s="5"/>
      <c r="L43" s="11"/>
      <c r="M43" s="6"/>
    </row>
    <row r="44" spans="1:14" ht="12.75" customHeight="1" x14ac:dyDescent="0.2">
      <c r="E44" s="28"/>
      <c r="F44" s="52"/>
      <c r="G44" s="10"/>
      <c r="H44" s="10"/>
      <c r="I44" s="10"/>
      <c r="J44" s="11"/>
      <c r="K44" s="5"/>
      <c r="L44" s="11"/>
      <c r="M44" s="6"/>
    </row>
    <row r="45" spans="1:14" ht="12.75" customHeight="1" thickBot="1" x14ac:dyDescent="0.25">
      <c r="E45" s="28" t="s">
        <v>8</v>
      </c>
      <c r="F45" s="52"/>
      <c r="G45" s="7" t="str">
        <f>IF(OR(F41="",F51=""),"Winner Game 8",IF(F41-F51&gt;0,E41,E51))</f>
        <v>Winner Game 8</v>
      </c>
      <c r="H45" s="26"/>
      <c r="I45" s="10"/>
      <c r="J45" s="11"/>
      <c r="K45" s="5"/>
      <c r="L45" s="11"/>
      <c r="M45" s="6"/>
    </row>
    <row r="46" spans="1:14" ht="12.75" customHeight="1" x14ac:dyDescent="0.2">
      <c r="F46" s="11"/>
      <c r="G46" s="13"/>
      <c r="H46" s="17"/>
      <c r="I46" s="10"/>
      <c r="J46" s="11"/>
      <c r="K46" s="6"/>
      <c r="L46" s="34"/>
      <c r="M46" s="6"/>
      <c r="N46"/>
    </row>
    <row r="47" spans="1:14" ht="12.75" customHeight="1" thickBot="1" x14ac:dyDescent="0.25">
      <c r="A47" s="67" t="s">
        <v>20</v>
      </c>
      <c r="B47" s="3">
        <f>IF(E169="","",E169)</f>
        <v>0</v>
      </c>
      <c r="C47" s="25"/>
      <c r="E47" s="64" t="s">
        <v>34</v>
      </c>
      <c r="F47" s="12"/>
      <c r="H47" s="11"/>
      <c r="I47" s="5"/>
      <c r="J47" s="11"/>
      <c r="K47" s="6"/>
      <c r="L47" s="34"/>
      <c r="M47" s="6"/>
      <c r="N47"/>
    </row>
    <row r="48" spans="1:14" ht="12.75" customHeight="1" x14ac:dyDescent="0.2">
      <c r="B48" s="53"/>
      <c r="C48" s="54"/>
      <c r="E48" s="30"/>
      <c r="F48" s="11"/>
      <c r="H48" s="11"/>
      <c r="I48" s="23"/>
      <c r="J48" s="34"/>
      <c r="K48" s="10"/>
      <c r="L48" s="11"/>
      <c r="M48" s="6"/>
    </row>
    <row r="49" spans="1:14" ht="12.75" customHeight="1" x14ac:dyDescent="0.2">
      <c r="B49" s="28" t="s">
        <v>1</v>
      </c>
      <c r="C49" s="52"/>
      <c r="E49" s="30"/>
      <c r="F49" s="11"/>
      <c r="G49" s="30"/>
      <c r="H49" s="11"/>
      <c r="I49" s="23"/>
      <c r="J49" s="34"/>
      <c r="K49" s="10"/>
      <c r="L49" s="11"/>
      <c r="M49" s="10"/>
    </row>
    <row r="50" spans="1:14" ht="12.75" customHeight="1" thickBot="1" x14ac:dyDescent="0.25">
      <c r="C50" s="11"/>
      <c r="D50" s="66"/>
      <c r="E50" s="14"/>
      <c r="F50" s="15"/>
      <c r="G50" s="30"/>
      <c r="H50" s="11"/>
      <c r="I50" s="18"/>
      <c r="J50" s="16"/>
      <c r="K50" s="3"/>
      <c r="L50" s="12"/>
      <c r="M50" s="10"/>
    </row>
    <row r="51" spans="1:14" ht="12.75" customHeight="1" x14ac:dyDescent="0.2">
      <c r="B51" s="64" t="s">
        <v>34</v>
      </c>
      <c r="C51" s="12"/>
      <c r="D51" s="63"/>
      <c r="E51" s="3" t="str">
        <f>IF(OR(C47="",C55=""),"Winner Game 2",IF(C47-C55&gt;0,B47,B55))</f>
        <v>Winner Game 2</v>
      </c>
      <c r="F51" s="25"/>
      <c r="G51" s="30"/>
      <c r="H51" s="11"/>
      <c r="I51" s="10"/>
      <c r="J51" s="11"/>
      <c r="K51" s="3"/>
      <c r="L51" s="12"/>
      <c r="M51" s="10"/>
    </row>
    <row r="52" spans="1:14" ht="12.75" customHeight="1" x14ac:dyDescent="0.2">
      <c r="B52" s="30"/>
      <c r="C52" s="11"/>
      <c r="D52" s="63"/>
      <c r="E52" s="3"/>
      <c r="F52" s="41"/>
      <c r="G52" s="28" t="s">
        <v>33</v>
      </c>
      <c r="H52" s="11"/>
      <c r="I52" s="10"/>
      <c r="J52" s="11"/>
      <c r="K52" s="3"/>
      <c r="L52" s="12"/>
      <c r="M52" s="10"/>
      <c r="N52" s="2"/>
    </row>
    <row r="53" spans="1:14" ht="12.75" customHeight="1" thickBot="1" x14ac:dyDescent="0.25">
      <c r="B53" s="30"/>
      <c r="C53" s="11"/>
      <c r="D53" s="63"/>
      <c r="E53" s="3"/>
      <c r="F53" s="41"/>
      <c r="G53" s="30"/>
      <c r="H53" s="11"/>
      <c r="I53" s="10"/>
      <c r="J53" s="11"/>
      <c r="K53" s="3"/>
      <c r="L53" s="12"/>
      <c r="M53" s="10"/>
      <c r="N53" s="2"/>
    </row>
    <row r="54" spans="1:14" ht="12.75" customHeight="1" thickBot="1" x14ac:dyDescent="0.25">
      <c r="B54" s="14"/>
      <c r="C54" s="15"/>
      <c r="D54" s="63"/>
      <c r="E54" s="3"/>
      <c r="F54" s="41"/>
      <c r="G54" s="64" t="s">
        <v>34</v>
      </c>
      <c r="H54" s="11"/>
      <c r="I54" s="51" t="str">
        <f>IF(OR(H45="",H65=""),"Winner Game 15",IF(H45-H65&gt;0,G45,G65))</f>
        <v>Winner Game 15</v>
      </c>
      <c r="J54" s="48"/>
      <c r="K54" s="3"/>
      <c r="L54" s="12"/>
      <c r="M54" s="10"/>
      <c r="N54" s="2"/>
    </row>
    <row r="55" spans="1:14" ht="12.75" customHeight="1" x14ac:dyDescent="0.2">
      <c r="A55" s="63" t="s">
        <v>60</v>
      </c>
      <c r="B55" s="3">
        <f>IF(E176="","",E176)</f>
        <v>0</v>
      </c>
      <c r="C55" s="25"/>
      <c r="D55" s="63"/>
      <c r="E55" s="3"/>
      <c r="F55" s="41"/>
      <c r="G55" s="30"/>
      <c r="H55" s="11"/>
      <c r="I55" s="3"/>
      <c r="J55" s="3"/>
      <c r="K55" s="3"/>
      <c r="L55" s="12"/>
      <c r="M55" s="10"/>
      <c r="N55" s="2"/>
    </row>
    <row r="56" spans="1:14" ht="12.75" customHeight="1" x14ac:dyDescent="0.2">
      <c r="D56" s="63"/>
      <c r="E56" s="3"/>
      <c r="F56" s="41"/>
      <c r="G56" s="30"/>
      <c r="H56" s="11"/>
      <c r="I56" s="10"/>
      <c r="J56" s="10"/>
      <c r="K56" s="3"/>
      <c r="L56" s="12"/>
      <c r="M56" s="10"/>
      <c r="N56" s="2"/>
    </row>
    <row r="57" spans="1:14" ht="12.75" customHeight="1" thickBot="1" x14ac:dyDescent="0.25">
      <c r="A57" s="67" t="s">
        <v>22</v>
      </c>
      <c r="B57" s="3">
        <f>IF(E168="","",E168)</f>
        <v>0</v>
      </c>
      <c r="C57" s="25"/>
      <c r="D57" s="63"/>
      <c r="E57" s="3"/>
      <c r="F57" s="41"/>
      <c r="G57" s="30"/>
      <c r="H57" s="11"/>
      <c r="I57" s="10"/>
      <c r="J57" s="10"/>
      <c r="K57" s="3"/>
      <c r="L57" s="12"/>
      <c r="M57" s="10"/>
    </row>
    <row r="58" spans="1:14" ht="12.75" customHeight="1" x14ac:dyDescent="0.2">
      <c r="B58" s="53"/>
      <c r="C58" s="54"/>
      <c r="D58" s="63"/>
      <c r="E58" s="3"/>
      <c r="F58" s="41"/>
      <c r="H58" s="12"/>
      <c r="I58" s="10"/>
      <c r="J58" s="10"/>
      <c r="K58" s="3"/>
      <c r="L58" s="12"/>
      <c r="M58" s="10"/>
      <c r="N58" s="2"/>
    </row>
    <row r="59" spans="1:14" ht="12.75" customHeight="1" x14ac:dyDescent="0.2">
      <c r="B59" s="28" t="s">
        <v>3</v>
      </c>
      <c r="C59" s="52"/>
      <c r="D59" s="63"/>
      <c r="E59" s="3"/>
      <c r="F59" s="41"/>
      <c r="G59" s="30"/>
      <c r="H59" s="11"/>
      <c r="I59" s="10"/>
      <c r="J59" s="10"/>
      <c r="K59" s="3"/>
      <c r="L59" s="12"/>
      <c r="M59" s="10"/>
      <c r="N59" s="2"/>
    </row>
    <row r="60" spans="1:14" ht="12.75" customHeight="1" thickBot="1" x14ac:dyDescent="0.25">
      <c r="C60" s="11"/>
      <c r="D60" s="79"/>
      <c r="E60" s="7" t="str">
        <f>IF(OR(C57="",C65=""),"Winner Game 3",IF(C57-C65&gt;0,B57,B65))</f>
        <v>Winner Game 3</v>
      </c>
      <c r="F60" s="26"/>
      <c r="G60" s="31"/>
      <c r="H60" s="16"/>
      <c r="I60" s="10"/>
      <c r="J60" s="10"/>
      <c r="K60" s="30"/>
      <c r="L60" s="11"/>
      <c r="M60" s="10"/>
      <c r="N60" s="2"/>
    </row>
    <row r="61" spans="1:14" ht="12.75" customHeight="1" x14ac:dyDescent="0.2">
      <c r="B61" s="64" t="s">
        <v>34</v>
      </c>
      <c r="C61" s="12"/>
      <c r="E61" s="13"/>
      <c r="F61" s="17"/>
      <c r="G61" s="31"/>
      <c r="H61" s="16"/>
      <c r="I61" s="10"/>
      <c r="J61" s="10"/>
      <c r="K61" s="30"/>
      <c r="L61" s="11"/>
      <c r="M61" s="10"/>
    </row>
    <row r="62" spans="1:14" ht="12.75" customHeight="1" x14ac:dyDescent="0.2">
      <c r="B62" s="30"/>
      <c r="C62" s="11"/>
      <c r="E62" s="28"/>
      <c r="F62" s="11"/>
      <c r="G62" s="31"/>
      <c r="H62" s="16"/>
      <c r="I62" s="10"/>
      <c r="J62" s="10"/>
      <c r="K62" s="45"/>
      <c r="L62" s="12"/>
      <c r="M62" s="3"/>
    </row>
    <row r="63" spans="1:14" ht="12.75" customHeight="1" x14ac:dyDescent="0.2">
      <c r="B63" s="30"/>
      <c r="C63" s="11"/>
      <c r="E63" s="28"/>
      <c r="F63" s="11"/>
      <c r="G63" s="30"/>
      <c r="H63" s="11"/>
      <c r="I63" s="3"/>
      <c r="J63" s="3"/>
      <c r="K63" s="45"/>
      <c r="L63" s="12"/>
      <c r="M63" s="3"/>
    </row>
    <row r="64" spans="1:14" ht="12.75" customHeight="1" thickBot="1" x14ac:dyDescent="0.25">
      <c r="B64" s="14"/>
      <c r="C64" s="15"/>
      <c r="E64" s="28" t="s">
        <v>13</v>
      </c>
      <c r="F64" s="11"/>
      <c r="G64" s="7"/>
      <c r="H64" s="19"/>
      <c r="I64" s="3"/>
      <c r="J64" s="3"/>
      <c r="K64" s="45"/>
      <c r="L64" s="12"/>
      <c r="M64" s="3"/>
    </row>
    <row r="65" spans="1:14" ht="12.75" customHeight="1" x14ac:dyDescent="0.2">
      <c r="A65" s="63" t="s">
        <v>61</v>
      </c>
      <c r="B65" s="3">
        <f>IF(E177="","",E177)</f>
        <v>0</v>
      </c>
      <c r="C65" s="25"/>
      <c r="E65" s="30"/>
      <c r="F65" s="11"/>
      <c r="G65" s="3" t="str">
        <f>IF(OR(F60="",F70=""),"Winner Game 13",IF(F60-F70&gt;0,E60,E70))</f>
        <v>Winner Game 13</v>
      </c>
      <c r="H65" s="25"/>
      <c r="I65" s="3"/>
      <c r="J65" s="3"/>
      <c r="K65" s="30"/>
      <c r="L65" s="11"/>
      <c r="M65" s="10"/>
    </row>
    <row r="66" spans="1:14" ht="12.75" customHeight="1" x14ac:dyDescent="0.2">
      <c r="E66" s="64" t="s">
        <v>34</v>
      </c>
      <c r="F66" s="12"/>
      <c r="G66" s="10"/>
      <c r="H66" s="10"/>
      <c r="I66" s="3"/>
      <c r="J66" s="3"/>
      <c r="L66" s="16"/>
      <c r="M66" s="3"/>
    </row>
    <row r="67" spans="1:14" ht="12.75" customHeight="1" x14ac:dyDescent="0.2">
      <c r="E67" s="30"/>
      <c r="F67" s="11"/>
      <c r="G67" s="10"/>
      <c r="H67" s="10"/>
      <c r="I67" s="3"/>
      <c r="J67" s="3"/>
      <c r="K67" s="64" t="s">
        <v>34</v>
      </c>
      <c r="L67" s="11"/>
      <c r="M67" s="10"/>
    </row>
    <row r="68" spans="1:14" ht="12.75" customHeight="1" thickBot="1" x14ac:dyDescent="0.25">
      <c r="A68" s="70"/>
      <c r="B68" s="41"/>
      <c r="C68" s="41"/>
      <c r="E68" s="30"/>
      <c r="F68" s="11"/>
      <c r="G68" s="10"/>
      <c r="H68" s="10"/>
      <c r="I68" s="3"/>
      <c r="J68" s="3"/>
      <c r="K68" s="3"/>
      <c r="L68" s="11"/>
      <c r="M68" s="44" t="str">
        <f>IF(OR(L35="",L112=""),"Champion",IF(L35-L112&gt;0,K35,K112))</f>
        <v>Champion</v>
      </c>
      <c r="N68"/>
    </row>
    <row r="69" spans="1:14" ht="12.75" customHeight="1" thickBot="1" x14ac:dyDescent="0.25">
      <c r="A69" s="71"/>
      <c r="B69" s="71"/>
      <c r="C69" s="71"/>
      <c r="E69" s="7"/>
      <c r="F69" s="19"/>
      <c r="G69" s="10"/>
      <c r="H69" s="10"/>
      <c r="I69" s="3"/>
      <c r="J69" s="3"/>
      <c r="K69" s="28" t="s">
        <v>65</v>
      </c>
      <c r="L69" s="11"/>
      <c r="M69" s="10"/>
      <c r="N69"/>
    </row>
    <row r="70" spans="1:14" ht="12.75" customHeight="1" x14ac:dyDescent="0.2">
      <c r="A70" s="71"/>
      <c r="B70" s="72"/>
      <c r="C70" s="73"/>
      <c r="D70" s="63" t="s">
        <v>21</v>
      </c>
      <c r="E70" s="20">
        <f>IF(E161="","",E161)</f>
        <v>0</v>
      </c>
      <c r="F70" s="27"/>
      <c r="G70" s="10"/>
      <c r="H70" s="10"/>
      <c r="I70" s="3"/>
      <c r="J70" s="3"/>
      <c r="K70" s="10"/>
      <c r="L70" s="11"/>
      <c r="M70" s="10"/>
    </row>
    <row r="71" spans="1:14" ht="12.75" customHeight="1" x14ac:dyDescent="0.2">
      <c r="A71" s="71"/>
      <c r="B71" s="71"/>
      <c r="C71" s="74"/>
      <c r="D71" s="63"/>
      <c r="E71" s="20"/>
      <c r="F71" s="65"/>
      <c r="G71" s="10"/>
      <c r="H71" s="10"/>
      <c r="I71" s="3"/>
      <c r="J71" s="3"/>
      <c r="K71" s="6"/>
      <c r="L71" s="34"/>
      <c r="M71" s="6"/>
    </row>
    <row r="72" spans="1:14" ht="12.75" customHeight="1" x14ac:dyDescent="0.2">
      <c r="A72" s="71"/>
      <c r="B72" s="75"/>
      <c r="C72" s="41"/>
      <c r="D72" s="63"/>
      <c r="E72" s="20"/>
      <c r="F72" s="65"/>
      <c r="G72" s="10"/>
      <c r="H72" s="10"/>
      <c r="I72" s="3"/>
      <c r="J72" s="3"/>
      <c r="K72" s="6"/>
      <c r="L72" s="34"/>
      <c r="M72" s="6"/>
    </row>
    <row r="73" spans="1:14" ht="12.75" customHeight="1" x14ac:dyDescent="0.2">
      <c r="A73" s="71"/>
      <c r="B73" s="76"/>
      <c r="C73" s="74"/>
      <c r="D73" s="63"/>
      <c r="E73" s="20"/>
      <c r="F73" s="65"/>
      <c r="G73" s="10"/>
      <c r="H73" s="10"/>
      <c r="I73" s="3"/>
      <c r="J73" s="3"/>
      <c r="K73" s="6"/>
      <c r="L73" s="34"/>
      <c r="M73" s="6"/>
    </row>
    <row r="74" spans="1:14" ht="12.75" customHeight="1" x14ac:dyDescent="0.2">
      <c r="A74" s="71"/>
      <c r="B74" s="76"/>
      <c r="C74" s="74"/>
      <c r="D74" s="63"/>
      <c r="E74" s="20"/>
      <c r="F74" s="65"/>
      <c r="G74" s="10"/>
      <c r="H74" s="10"/>
      <c r="I74" s="6"/>
      <c r="J74" s="6"/>
      <c r="K74" s="6"/>
      <c r="L74" s="34"/>
      <c r="M74" s="6"/>
      <c r="N74" s="2"/>
    </row>
    <row r="75" spans="1:14" ht="12.75" customHeight="1" x14ac:dyDescent="0.2">
      <c r="A75" s="71"/>
      <c r="B75" s="73"/>
      <c r="C75" s="73"/>
      <c r="D75" s="63"/>
      <c r="E75" s="20"/>
      <c r="F75" s="65"/>
      <c r="G75" s="10"/>
      <c r="H75" s="10"/>
      <c r="I75" s="6"/>
      <c r="J75" s="6"/>
      <c r="K75" s="6"/>
      <c r="L75" s="34"/>
      <c r="M75" s="6"/>
      <c r="N75" s="2"/>
    </row>
    <row r="76" spans="1:14" ht="12.75" customHeight="1" x14ac:dyDescent="0.2">
      <c r="A76" s="70"/>
      <c r="B76" s="41"/>
      <c r="C76" s="41"/>
      <c r="D76" s="63"/>
      <c r="E76" s="20"/>
      <c r="F76" s="65"/>
      <c r="G76" s="10"/>
      <c r="H76" s="10"/>
      <c r="I76" s="10"/>
      <c r="J76" s="10"/>
      <c r="K76" s="6"/>
      <c r="L76" s="34"/>
      <c r="M76" s="6"/>
      <c r="N76" s="2"/>
    </row>
    <row r="77" spans="1:14" ht="12.75" customHeight="1" x14ac:dyDescent="0.2">
      <c r="D77" s="63"/>
      <c r="E77" s="20"/>
      <c r="F77" s="65"/>
      <c r="G77" s="10"/>
      <c r="H77" s="10"/>
      <c r="I77" s="10"/>
      <c r="J77" s="10"/>
      <c r="K77" s="6"/>
      <c r="L77" s="34"/>
      <c r="M77" s="6"/>
      <c r="N77" s="2"/>
    </row>
    <row r="78" spans="1:14" ht="12.75" customHeight="1" x14ac:dyDescent="0.2">
      <c r="D78" s="63"/>
      <c r="E78" s="20"/>
      <c r="F78" s="65"/>
      <c r="G78" s="10"/>
      <c r="H78" s="10"/>
      <c r="I78" s="10"/>
      <c r="J78" s="10"/>
      <c r="K78" s="6"/>
      <c r="L78" s="34"/>
      <c r="M78" s="6"/>
      <c r="N78" s="2"/>
    </row>
    <row r="79" spans="1:14" ht="12.75" customHeight="1" x14ac:dyDescent="0.2">
      <c r="D79" s="63"/>
      <c r="E79" s="20"/>
      <c r="F79" s="65"/>
      <c r="G79" s="6"/>
      <c r="H79" s="6"/>
      <c r="I79" s="10"/>
      <c r="J79" s="10"/>
      <c r="K79" s="6"/>
      <c r="L79" s="34"/>
      <c r="M79" s="6"/>
    </row>
    <row r="80" spans="1:14" ht="12.75" customHeight="1" thickBot="1" x14ac:dyDescent="0.25">
      <c r="D80" s="63" t="s">
        <v>23</v>
      </c>
      <c r="E80" s="3">
        <f>IF(E158="","",E158)</f>
        <v>0</v>
      </c>
      <c r="F80" s="25"/>
      <c r="G80" s="6"/>
      <c r="H80" s="6"/>
      <c r="I80" s="10"/>
      <c r="J80" s="10"/>
      <c r="K80" s="5"/>
      <c r="L80" s="11"/>
      <c r="M80" s="6"/>
      <c r="N80" s="2"/>
    </row>
    <row r="81" spans="1:14" ht="12.75" customHeight="1" x14ac:dyDescent="0.2">
      <c r="E81" s="53"/>
      <c r="F81" s="54"/>
      <c r="G81" s="6"/>
      <c r="H81" s="6"/>
      <c r="I81" s="10"/>
      <c r="J81" s="10"/>
      <c r="K81" s="5"/>
      <c r="L81" s="11"/>
      <c r="M81" s="6"/>
      <c r="N81" s="2"/>
    </row>
    <row r="82" spans="1:14" ht="12.75" customHeight="1" x14ac:dyDescent="0.2">
      <c r="F82" s="52"/>
      <c r="G82" s="6"/>
      <c r="H82" s="6"/>
      <c r="I82" s="10"/>
      <c r="J82" s="10"/>
      <c r="K82" s="5"/>
      <c r="L82" s="11"/>
      <c r="M82" s="6"/>
      <c r="N82" s="2"/>
    </row>
    <row r="83" spans="1:14" ht="12.75" customHeight="1" x14ac:dyDescent="0.2">
      <c r="E83" s="28"/>
      <c r="F83" s="52"/>
      <c r="G83" s="10"/>
      <c r="H83" s="10"/>
      <c r="I83" s="10"/>
      <c r="J83" s="10"/>
      <c r="K83" s="5"/>
      <c r="L83" s="11"/>
      <c r="M83" s="6"/>
      <c r="N83" s="2"/>
    </row>
    <row r="84" spans="1:14" ht="12.75" customHeight="1" thickBot="1" x14ac:dyDescent="0.25">
      <c r="E84" s="28" t="s">
        <v>12</v>
      </c>
      <c r="F84" s="52"/>
      <c r="G84" s="7" t="str">
        <f>IF(OR(F80="",F90=""),"Winner Game 12",IF(F80-F90&gt;0,E80,E90))</f>
        <v>Winner Game 12</v>
      </c>
      <c r="H84" s="26"/>
      <c r="I84" s="10"/>
      <c r="J84" s="10"/>
      <c r="K84" s="5"/>
      <c r="L84" s="11"/>
      <c r="M84" s="6"/>
      <c r="N84" s="2"/>
    </row>
    <row r="85" spans="1:14" ht="12.75" customHeight="1" x14ac:dyDescent="0.2">
      <c r="F85" s="11"/>
      <c r="G85" s="13"/>
      <c r="H85" s="17"/>
      <c r="I85" s="10"/>
      <c r="J85" s="10"/>
      <c r="K85" s="6"/>
      <c r="L85" s="34"/>
      <c r="M85" s="6"/>
      <c r="N85" s="2"/>
    </row>
    <row r="86" spans="1:14" ht="12.75" customHeight="1" thickBot="1" x14ac:dyDescent="0.25">
      <c r="A86" s="67" t="s">
        <v>29</v>
      </c>
      <c r="B86" s="3">
        <f>IF(E171="","",E171)</f>
        <v>0</v>
      </c>
      <c r="C86" s="25"/>
      <c r="E86" s="64" t="s">
        <v>34</v>
      </c>
      <c r="F86" s="12"/>
      <c r="H86" s="11"/>
      <c r="I86" s="5"/>
      <c r="J86" s="5"/>
      <c r="K86" s="6"/>
      <c r="L86" s="34"/>
      <c r="M86" s="6"/>
    </row>
    <row r="87" spans="1:14" ht="12.75" customHeight="1" x14ac:dyDescent="0.2">
      <c r="B87" s="53"/>
      <c r="C87" s="54"/>
      <c r="E87" s="30"/>
      <c r="F87" s="11"/>
      <c r="H87" s="11"/>
      <c r="I87" s="23"/>
      <c r="J87" s="23"/>
      <c r="K87" s="10"/>
      <c r="L87" s="11"/>
      <c r="M87" s="6"/>
    </row>
    <row r="88" spans="1:14" ht="12.75" customHeight="1" x14ac:dyDescent="0.2">
      <c r="B88" s="28" t="s">
        <v>2</v>
      </c>
      <c r="C88" s="52"/>
      <c r="E88" s="30"/>
      <c r="F88" s="11"/>
      <c r="G88" s="30"/>
      <c r="H88" s="11"/>
      <c r="I88" s="23"/>
      <c r="J88" s="23"/>
      <c r="K88" s="5"/>
      <c r="L88" s="11"/>
      <c r="M88" s="5"/>
    </row>
    <row r="89" spans="1:14" ht="12.75" customHeight="1" thickBot="1" x14ac:dyDescent="0.25">
      <c r="C89" s="11"/>
      <c r="D89" s="42"/>
      <c r="E89" s="14"/>
      <c r="F89" s="15"/>
      <c r="G89" s="30"/>
      <c r="H89" s="11"/>
      <c r="I89" s="23"/>
      <c r="J89" s="23"/>
      <c r="L89" s="12"/>
      <c r="M89" s="10"/>
    </row>
    <row r="90" spans="1:14" ht="12.75" customHeight="1" x14ac:dyDescent="0.2">
      <c r="B90" s="64" t="s">
        <v>34</v>
      </c>
      <c r="C90" s="12"/>
      <c r="D90" s="67"/>
      <c r="E90" s="3" t="str">
        <f>IF(OR(C68="",C76=""),"Winner Game 4",IF(C68-C76&gt;0,B68,B76))</f>
        <v>Winner Game 4</v>
      </c>
      <c r="F90" s="25"/>
      <c r="G90" s="30"/>
      <c r="H90" s="11"/>
      <c r="I90" s="23"/>
      <c r="J90" s="23"/>
      <c r="L90" s="12"/>
      <c r="M90" s="10"/>
      <c r="N90"/>
    </row>
    <row r="91" spans="1:14" ht="12.75" customHeight="1" x14ac:dyDescent="0.2">
      <c r="B91" s="30"/>
      <c r="C91" s="11"/>
      <c r="D91" s="67"/>
      <c r="E91" s="3"/>
      <c r="F91" s="41"/>
      <c r="G91" s="30"/>
      <c r="H91" s="11"/>
      <c r="I91" s="18"/>
      <c r="J91" s="18"/>
      <c r="L91" s="11"/>
      <c r="M91" s="18"/>
      <c r="N91"/>
    </row>
    <row r="92" spans="1:14" ht="12.75" customHeight="1" x14ac:dyDescent="0.2">
      <c r="B92" s="30"/>
      <c r="C92" s="11"/>
      <c r="D92" s="67"/>
      <c r="E92" s="3"/>
      <c r="F92" s="41"/>
      <c r="G92" s="28" t="s">
        <v>56</v>
      </c>
      <c r="H92" s="11"/>
      <c r="I92" s="10"/>
      <c r="J92" s="10"/>
      <c r="K92" s="30"/>
      <c r="L92" s="11"/>
    </row>
    <row r="93" spans="1:14" ht="12.75" customHeight="1" thickBot="1" x14ac:dyDescent="0.25">
      <c r="B93" s="14"/>
      <c r="C93" s="15"/>
      <c r="D93" s="67"/>
      <c r="E93" s="3"/>
      <c r="F93" s="41"/>
      <c r="G93" s="30"/>
      <c r="H93" s="11"/>
      <c r="I93" s="7" t="str">
        <f>IF(OR(H84="",H104=""),"Winner Game 16",IF(H84-H104&gt;0,G84,G104))</f>
        <v>Winner Game 16</v>
      </c>
      <c r="J93" s="47"/>
      <c r="K93" s="30"/>
      <c r="L93" s="11"/>
    </row>
    <row r="94" spans="1:14" ht="12.75" customHeight="1" x14ac:dyDescent="0.2">
      <c r="A94" s="63" t="s">
        <v>53</v>
      </c>
      <c r="B94" s="3">
        <f>IF(E174="","",E174)</f>
        <v>0</v>
      </c>
      <c r="C94" s="25"/>
      <c r="D94" s="67"/>
      <c r="E94" s="3"/>
      <c r="F94" s="41"/>
      <c r="G94" s="64" t="s">
        <v>34</v>
      </c>
      <c r="H94" s="11"/>
      <c r="I94" s="10"/>
      <c r="J94" s="36"/>
      <c r="K94" s="29"/>
      <c r="L94" s="12"/>
    </row>
    <row r="95" spans="1:14" ht="12.75" customHeight="1" x14ac:dyDescent="0.2">
      <c r="D95" s="67"/>
      <c r="E95" s="3"/>
      <c r="F95" s="41"/>
      <c r="G95" s="30"/>
      <c r="H95" s="11"/>
      <c r="I95" s="3"/>
      <c r="J95" s="12"/>
      <c r="K95" s="29"/>
      <c r="L95" s="12"/>
      <c r="M95" s="10"/>
    </row>
    <row r="96" spans="1:14" ht="12.75" customHeight="1" x14ac:dyDescent="0.2">
      <c r="D96" s="67"/>
      <c r="E96" s="3"/>
      <c r="F96" s="41"/>
      <c r="G96" s="30"/>
      <c r="H96" s="11"/>
      <c r="J96" s="11"/>
      <c r="K96" s="29"/>
      <c r="L96" s="12"/>
      <c r="M96" s="3"/>
      <c r="N96" s="2"/>
    </row>
    <row r="97" spans="4:14" ht="12.75" customHeight="1" x14ac:dyDescent="0.2">
      <c r="D97" s="67"/>
      <c r="E97" s="3"/>
      <c r="F97" s="41"/>
      <c r="H97" s="12"/>
      <c r="J97" s="11"/>
      <c r="K97" s="29"/>
      <c r="L97" s="12"/>
      <c r="M97" s="10"/>
      <c r="N97" s="2"/>
    </row>
    <row r="98" spans="4:14" x14ac:dyDescent="0.2">
      <c r="E98" s="10"/>
      <c r="F98" s="10"/>
      <c r="G98" s="64"/>
      <c r="H98" s="12"/>
      <c r="I98" s="10"/>
      <c r="J98" s="11"/>
      <c r="K98" s="29"/>
      <c r="L98" s="12"/>
      <c r="M98" s="10"/>
      <c r="N98" s="2"/>
    </row>
    <row r="99" spans="4:14" ht="12.75" customHeight="1" thickBot="1" x14ac:dyDescent="0.25">
      <c r="D99" s="63" t="s">
        <v>25</v>
      </c>
      <c r="E99" s="7">
        <f>IF(E166="","",E166)</f>
        <v>0</v>
      </c>
      <c r="F99" s="26"/>
      <c r="G99" s="64"/>
      <c r="H99" s="12"/>
      <c r="I99" s="10"/>
      <c r="J99" s="11"/>
      <c r="K99" s="29"/>
      <c r="L99" s="12"/>
      <c r="M99" s="10"/>
      <c r="N99" s="2"/>
    </row>
    <row r="100" spans="4:14" ht="12.75" customHeight="1" x14ac:dyDescent="0.2">
      <c r="D100" s="63"/>
      <c r="E100" s="13"/>
      <c r="F100" s="77"/>
      <c r="G100" s="64"/>
      <c r="H100" s="12"/>
      <c r="I100" s="10"/>
      <c r="J100" s="11"/>
      <c r="K100" s="29"/>
      <c r="L100" s="12"/>
      <c r="M100" s="10"/>
      <c r="N100" s="2"/>
    </row>
    <row r="101" spans="4:14" ht="12.75" customHeight="1" x14ac:dyDescent="0.2">
      <c r="D101" s="63"/>
      <c r="E101" s="3"/>
      <c r="F101" s="78"/>
      <c r="G101" s="64"/>
      <c r="H101" s="12"/>
      <c r="I101" s="3"/>
      <c r="J101" s="12"/>
      <c r="K101" s="29"/>
      <c r="L101" s="12"/>
      <c r="M101" s="10"/>
      <c r="N101" s="2"/>
    </row>
    <row r="102" spans="4:14" ht="12.75" customHeight="1" x14ac:dyDescent="0.2">
      <c r="E102" s="3"/>
      <c r="F102" s="12"/>
      <c r="G102" s="30"/>
      <c r="H102" s="11"/>
      <c r="I102" s="3"/>
      <c r="J102" s="12"/>
      <c r="K102" s="30"/>
      <c r="L102" s="11"/>
      <c r="M102" s="10"/>
      <c r="N102" s="2"/>
    </row>
    <row r="103" spans="4:14" ht="12.75" customHeight="1" thickBot="1" x14ac:dyDescent="0.25">
      <c r="E103" s="28" t="s">
        <v>9</v>
      </c>
      <c r="F103" s="11"/>
      <c r="G103" s="7"/>
      <c r="H103" s="19"/>
      <c r="I103" s="3"/>
      <c r="J103" s="12"/>
      <c r="K103" s="31"/>
      <c r="L103" s="16"/>
      <c r="M103" s="6"/>
    </row>
    <row r="104" spans="4:14" ht="12.75" customHeight="1" x14ac:dyDescent="0.2">
      <c r="E104" s="30"/>
      <c r="F104" s="11"/>
      <c r="G104" s="3" t="str">
        <f>IF(OR(F99="",F109=""),"Winner Game 9",IF(F99-F109&gt;0,E99,E109))</f>
        <v>Winner Game 9</v>
      </c>
      <c r="H104" s="25"/>
      <c r="J104" s="12"/>
      <c r="K104" s="31"/>
      <c r="L104" s="16"/>
      <c r="M104" s="6"/>
      <c r="N104" s="2"/>
    </row>
    <row r="105" spans="4:14" ht="12.75" customHeight="1" x14ac:dyDescent="0.2">
      <c r="E105" s="64" t="s">
        <v>34</v>
      </c>
      <c r="F105" s="12"/>
      <c r="G105" s="10"/>
      <c r="H105" s="10"/>
      <c r="I105" s="3"/>
      <c r="J105" s="16"/>
      <c r="K105" s="31"/>
      <c r="L105" s="16"/>
      <c r="M105" s="6"/>
      <c r="N105" s="2"/>
    </row>
    <row r="106" spans="4:14" ht="12.75" customHeight="1" x14ac:dyDescent="0.2">
      <c r="E106" s="30"/>
      <c r="F106" s="11"/>
      <c r="G106" s="10"/>
      <c r="H106" s="10"/>
      <c r="I106" s="2"/>
      <c r="J106" s="12"/>
      <c r="K106" s="31"/>
      <c r="L106" s="16"/>
      <c r="M106" s="6"/>
    </row>
    <row r="107" spans="4:14" ht="12.75" customHeight="1" x14ac:dyDescent="0.2">
      <c r="E107" s="30"/>
      <c r="F107" s="11"/>
      <c r="G107" s="10"/>
      <c r="H107" s="10"/>
      <c r="I107" s="6"/>
      <c r="J107" s="34"/>
      <c r="K107" s="31"/>
      <c r="L107" s="16"/>
      <c r="M107" s="6"/>
    </row>
    <row r="108" spans="4:14" ht="12.75" customHeight="1" thickBot="1" x14ac:dyDescent="0.25">
      <c r="D108" s="68"/>
      <c r="E108" s="7"/>
      <c r="F108" s="19"/>
      <c r="G108" s="10"/>
      <c r="H108" s="10"/>
      <c r="J108" s="11"/>
      <c r="K108" s="31"/>
      <c r="L108" s="16"/>
      <c r="M108" s="6"/>
    </row>
    <row r="109" spans="4:14" ht="12.75" customHeight="1" x14ac:dyDescent="0.2">
      <c r="D109" s="67" t="s">
        <v>24</v>
      </c>
      <c r="E109" s="20">
        <f>IF(E163="","",E163)</f>
        <v>0</v>
      </c>
      <c r="F109" s="27"/>
      <c r="G109" s="10"/>
      <c r="H109" s="10"/>
      <c r="I109" s="10"/>
      <c r="J109" s="11"/>
      <c r="K109" s="31"/>
      <c r="L109" s="16"/>
      <c r="M109" s="6"/>
    </row>
    <row r="110" spans="4:14" ht="12.75" customHeight="1" x14ac:dyDescent="0.2">
      <c r="D110" s="67"/>
      <c r="E110" s="20"/>
      <c r="F110" s="65"/>
      <c r="G110" s="10"/>
      <c r="H110" s="10"/>
      <c r="I110" s="28" t="s">
        <v>64</v>
      </c>
      <c r="J110" s="11"/>
      <c r="K110" s="3"/>
      <c r="L110" s="11"/>
      <c r="M110" s="6"/>
    </row>
    <row r="111" spans="4:14" ht="12.75" customHeight="1" thickBot="1" x14ac:dyDescent="0.25">
      <c r="D111" s="67"/>
      <c r="E111" s="20"/>
      <c r="F111" s="65"/>
      <c r="G111" s="10"/>
      <c r="H111" s="10"/>
      <c r="I111" s="23"/>
      <c r="J111" s="34"/>
      <c r="K111" s="44"/>
      <c r="L111" s="38"/>
      <c r="M111" s="6"/>
    </row>
    <row r="112" spans="4:14" ht="12.75" customHeight="1" x14ac:dyDescent="0.2">
      <c r="D112" s="67"/>
      <c r="E112" s="20"/>
      <c r="F112" s="65"/>
      <c r="G112" s="10"/>
      <c r="H112" s="10"/>
      <c r="I112" s="64" t="s">
        <v>34</v>
      </c>
      <c r="J112" s="34"/>
      <c r="K112" s="3" t="str">
        <f>IF(OR(J93="",J132=""),"Winner Game 20",IF(J93-J132&gt;0,I93,I132))</f>
        <v>Winner Game 20</v>
      </c>
      <c r="L112" s="25"/>
      <c r="M112" s="6"/>
    </row>
    <row r="113" spans="1:13" ht="12.75" customHeight="1" x14ac:dyDescent="0.2">
      <c r="D113" s="67"/>
      <c r="E113" s="20"/>
      <c r="F113" s="65"/>
      <c r="G113" s="10"/>
      <c r="H113" s="10"/>
      <c r="J113" s="34"/>
      <c r="L113" s="3"/>
      <c r="M113" s="6"/>
    </row>
    <row r="114" spans="1:13" ht="12.75" customHeight="1" x14ac:dyDescent="0.2">
      <c r="D114" s="67"/>
      <c r="E114" s="20"/>
      <c r="F114" s="65"/>
      <c r="G114" s="3"/>
      <c r="H114" s="3"/>
      <c r="I114" s="23"/>
      <c r="J114" s="34"/>
      <c r="K114" s="6"/>
      <c r="L114" s="6"/>
      <c r="M114" s="6"/>
    </row>
    <row r="115" spans="1:13" ht="12.75" customHeight="1" x14ac:dyDescent="0.2">
      <c r="D115" s="67"/>
      <c r="E115" s="20"/>
      <c r="F115" s="65"/>
      <c r="G115" s="3"/>
      <c r="H115" s="3"/>
      <c r="I115" s="23"/>
      <c r="J115" s="34"/>
      <c r="K115" s="5"/>
      <c r="L115" s="5"/>
      <c r="M115" s="6"/>
    </row>
    <row r="116" spans="1:13" ht="12.75" customHeight="1" x14ac:dyDescent="0.2">
      <c r="D116" s="67"/>
      <c r="E116" s="20"/>
      <c r="F116" s="65"/>
      <c r="G116" s="3"/>
      <c r="H116" s="3"/>
      <c r="I116" s="23"/>
      <c r="J116" s="34"/>
      <c r="K116" s="5"/>
      <c r="L116" s="5"/>
      <c r="M116" s="6"/>
    </row>
    <row r="117" spans="1:13" x14ac:dyDescent="0.2">
      <c r="E117" s="10"/>
      <c r="F117" s="10"/>
      <c r="G117" s="3"/>
      <c r="H117" s="3"/>
      <c r="I117" s="23"/>
      <c r="J117" s="34"/>
      <c r="K117" s="5"/>
      <c r="L117" s="5"/>
      <c r="M117" s="10"/>
    </row>
    <row r="118" spans="1:13" ht="13.5" thickBot="1" x14ac:dyDescent="0.25">
      <c r="D118" s="63" t="s">
        <v>26</v>
      </c>
      <c r="E118" s="7">
        <f>IF(E159="","",E159)</f>
        <v>0</v>
      </c>
      <c r="F118" s="26"/>
      <c r="G118" s="3"/>
      <c r="H118" s="3"/>
      <c r="I118" s="23"/>
      <c r="J118" s="34"/>
      <c r="K118" s="5"/>
      <c r="L118" s="5"/>
      <c r="M118" s="10"/>
    </row>
    <row r="119" spans="1:13" x14ac:dyDescent="0.2">
      <c r="D119" s="63"/>
      <c r="E119" s="13"/>
      <c r="F119" s="77"/>
      <c r="G119" s="3"/>
      <c r="H119" s="3"/>
      <c r="I119" s="23"/>
      <c r="J119" s="34"/>
      <c r="K119" s="5"/>
      <c r="L119" s="5"/>
      <c r="M119" s="10"/>
    </row>
    <row r="120" spans="1:13" x14ac:dyDescent="0.2">
      <c r="D120" s="63"/>
      <c r="E120" s="3"/>
      <c r="F120" s="78"/>
      <c r="G120" s="6"/>
      <c r="H120" s="6"/>
      <c r="I120" s="23"/>
      <c r="J120" s="34"/>
      <c r="K120" s="5"/>
      <c r="L120" s="5"/>
      <c r="M120" s="10"/>
    </row>
    <row r="121" spans="1:13" x14ac:dyDescent="0.2">
      <c r="E121" s="2"/>
      <c r="F121" s="37"/>
      <c r="G121" s="10"/>
      <c r="H121" s="10"/>
      <c r="I121" s="23"/>
      <c r="J121" s="34"/>
      <c r="K121" s="5"/>
      <c r="L121" s="5"/>
      <c r="M121" s="10"/>
    </row>
    <row r="122" spans="1:13" ht="13.5" thickBot="1" x14ac:dyDescent="0.25">
      <c r="E122" s="28" t="s">
        <v>10</v>
      </c>
      <c r="F122" s="52"/>
      <c r="G122" s="7" t="str">
        <f>IF(OR(F118="",F128=""),"Winner Game 10",IF(F118-F128&gt;0,E118,E128))</f>
        <v>Winner Game 10</v>
      </c>
      <c r="H122" s="26"/>
      <c r="I122" s="23"/>
      <c r="J122" s="34"/>
      <c r="K122" s="5"/>
      <c r="L122" s="5"/>
      <c r="M122" s="18"/>
    </row>
    <row r="123" spans="1:13" x14ac:dyDescent="0.2">
      <c r="F123" s="11"/>
      <c r="G123" s="13"/>
      <c r="H123" s="17"/>
      <c r="I123" s="23"/>
      <c r="J123" s="34"/>
      <c r="K123" s="5"/>
      <c r="L123" s="5"/>
      <c r="M123" s="10"/>
    </row>
    <row r="124" spans="1:13" ht="13.5" thickBot="1" x14ac:dyDescent="0.25">
      <c r="A124" s="67" t="s">
        <v>27</v>
      </c>
      <c r="B124" s="3">
        <f>IF(E170="","",E170)</f>
        <v>0</v>
      </c>
      <c r="C124" s="25"/>
      <c r="E124" s="64" t="s">
        <v>34</v>
      </c>
      <c r="F124" s="12"/>
      <c r="H124" s="11"/>
      <c r="I124" s="23"/>
      <c r="J124" s="34"/>
      <c r="K124" s="5"/>
      <c r="L124" s="5"/>
      <c r="M124" s="10"/>
    </row>
    <row r="125" spans="1:13" x14ac:dyDescent="0.2">
      <c r="B125" s="53"/>
      <c r="C125" s="54"/>
      <c r="E125" s="30"/>
      <c r="F125" s="11"/>
      <c r="H125" s="11"/>
      <c r="I125" s="23"/>
      <c r="J125" s="34"/>
      <c r="K125" s="6"/>
      <c r="L125" s="6"/>
      <c r="M125" s="3"/>
    </row>
    <row r="126" spans="1:13" x14ac:dyDescent="0.2">
      <c r="B126" s="28" t="s">
        <v>4</v>
      </c>
      <c r="C126" s="52"/>
      <c r="E126" s="30"/>
      <c r="F126" s="11"/>
      <c r="G126" s="30"/>
      <c r="H126" s="11"/>
      <c r="I126" s="23"/>
      <c r="J126" s="34"/>
      <c r="K126" s="6"/>
      <c r="L126" s="6"/>
      <c r="M126" s="10"/>
    </row>
    <row r="127" spans="1:13" ht="13.5" thickBot="1" x14ac:dyDescent="0.25">
      <c r="C127" s="11"/>
      <c r="D127" s="42"/>
      <c r="E127" s="14"/>
      <c r="F127" s="15"/>
      <c r="G127" s="30"/>
      <c r="H127" s="11"/>
      <c r="I127" s="18"/>
      <c r="J127" s="16"/>
      <c r="K127" s="6"/>
      <c r="L127" s="6"/>
      <c r="M127" s="3"/>
    </row>
    <row r="128" spans="1:13" x14ac:dyDescent="0.2">
      <c r="B128" s="64" t="s">
        <v>34</v>
      </c>
      <c r="C128" s="12"/>
      <c r="D128" s="67"/>
      <c r="E128" s="3" t="str">
        <f>IF(OR(C124="",C132=""),"Winner Game 5",IF(C124-C132&gt;0,B124,B132))</f>
        <v>Winner Game 5</v>
      </c>
      <c r="F128" s="25"/>
      <c r="G128" s="30"/>
      <c r="H128" s="11"/>
      <c r="I128" s="18"/>
      <c r="J128" s="16"/>
      <c r="K128" s="6"/>
      <c r="L128" s="6"/>
      <c r="M128" s="10"/>
    </row>
    <row r="129" spans="1:13" x14ac:dyDescent="0.2">
      <c r="B129" s="30"/>
      <c r="C129" s="11"/>
      <c r="D129" s="67"/>
      <c r="E129" s="3"/>
      <c r="F129" s="41"/>
      <c r="G129" s="30"/>
      <c r="H129" s="11"/>
      <c r="I129" s="18"/>
      <c r="J129" s="16"/>
      <c r="K129" s="10"/>
      <c r="L129" s="10"/>
      <c r="M129" s="10"/>
    </row>
    <row r="130" spans="1:13" x14ac:dyDescent="0.2">
      <c r="B130" s="30"/>
      <c r="C130" s="11"/>
      <c r="D130" s="67"/>
      <c r="E130" s="3"/>
      <c r="F130" s="41"/>
      <c r="G130" s="28" t="s">
        <v>57</v>
      </c>
      <c r="H130" s="11"/>
      <c r="I130" s="10"/>
      <c r="J130" s="11"/>
      <c r="K130" s="10"/>
      <c r="L130" s="10"/>
      <c r="M130" s="10"/>
    </row>
    <row r="131" spans="1:13" ht="13.5" thickBot="1" x14ac:dyDescent="0.25">
      <c r="B131" s="14"/>
      <c r="C131" s="15"/>
      <c r="D131" s="67"/>
      <c r="E131" s="3"/>
      <c r="F131" s="41"/>
      <c r="G131" s="30"/>
      <c r="H131" s="11"/>
      <c r="I131" s="24"/>
      <c r="J131" s="38"/>
      <c r="K131" s="3"/>
      <c r="L131" s="3"/>
      <c r="M131" s="10"/>
    </row>
    <row r="132" spans="1:13" x14ac:dyDescent="0.2">
      <c r="A132" s="63" t="s">
        <v>58</v>
      </c>
      <c r="B132" s="3">
        <f>IF(E175="","",E175)</f>
        <v>0</v>
      </c>
      <c r="C132" s="25"/>
      <c r="D132" s="67"/>
      <c r="E132" s="3"/>
      <c r="F132" s="41"/>
      <c r="G132" s="64" t="s">
        <v>34</v>
      </c>
      <c r="H132" s="11"/>
      <c r="I132" s="51" t="str">
        <f>IF(OR(H122="",H142=""),"Winner Game 17",IF(H122-H142&gt;0,G122,G142))</f>
        <v>Winner Game 17</v>
      </c>
      <c r="J132" s="48"/>
      <c r="K132" s="3"/>
      <c r="L132" s="3"/>
      <c r="M132" s="10"/>
    </row>
    <row r="133" spans="1:13" x14ac:dyDescent="0.2">
      <c r="D133" s="67"/>
      <c r="E133" s="3"/>
      <c r="F133" s="41"/>
      <c r="G133" s="30"/>
      <c r="H133" s="11"/>
      <c r="I133" s="3"/>
      <c r="J133" s="3"/>
      <c r="K133" s="28"/>
      <c r="L133" s="10"/>
      <c r="M133" s="10"/>
    </row>
    <row r="134" spans="1:13" ht="13.5" thickBot="1" x14ac:dyDescent="0.25">
      <c r="A134" s="67" t="s">
        <v>15</v>
      </c>
      <c r="B134" s="3">
        <f>IF(E167="","",E167)</f>
        <v>0</v>
      </c>
      <c r="C134" s="25"/>
      <c r="D134" s="67"/>
      <c r="E134" s="3"/>
      <c r="F134" s="41"/>
      <c r="G134" s="30"/>
      <c r="H134" s="11"/>
      <c r="I134" s="10"/>
      <c r="J134" s="10"/>
      <c r="K134" s="30"/>
      <c r="L134" s="10"/>
      <c r="M134" s="10"/>
    </row>
    <row r="135" spans="1:13" x14ac:dyDescent="0.2">
      <c r="B135" s="53"/>
      <c r="C135" s="54"/>
      <c r="D135" s="67"/>
      <c r="E135" s="3"/>
      <c r="F135" s="41"/>
      <c r="H135" s="12"/>
      <c r="I135" s="10"/>
      <c r="J135" s="10"/>
      <c r="K135" s="30"/>
      <c r="L135" s="10"/>
      <c r="M135" s="10"/>
    </row>
    <row r="136" spans="1:13" x14ac:dyDescent="0.2">
      <c r="B136" s="28" t="s">
        <v>5</v>
      </c>
      <c r="C136" s="52"/>
      <c r="E136" s="10"/>
      <c r="F136" s="10"/>
      <c r="G136" s="30"/>
      <c r="H136" s="11"/>
      <c r="I136" s="10"/>
      <c r="J136" s="10"/>
      <c r="K136" s="45"/>
      <c r="L136" s="3"/>
      <c r="M136" s="10"/>
    </row>
    <row r="137" spans="1:13" ht="13.5" thickBot="1" x14ac:dyDescent="0.25">
      <c r="C137" s="11"/>
      <c r="D137" s="80"/>
      <c r="E137" s="7" t="str">
        <f>IF(OR(C134="",C142=""),"Winner Game 6",IF(C134-C142&gt;0,B134,B142))</f>
        <v>Winner Game 6</v>
      </c>
      <c r="F137" s="26"/>
      <c r="G137" s="30"/>
      <c r="H137" s="11"/>
      <c r="I137" s="10"/>
      <c r="J137" s="10"/>
      <c r="K137" s="45"/>
      <c r="L137" s="3"/>
    </row>
    <row r="138" spans="1:13" x14ac:dyDescent="0.2">
      <c r="B138" s="64" t="s">
        <v>34</v>
      </c>
      <c r="C138" s="12"/>
      <c r="E138" s="13"/>
      <c r="F138" s="17"/>
      <c r="G138" s="30"/>
      <c r="H138" s="11"/>
      <c r="I138" s="10"/>
      <c r="J138" s="10"/>
      <c r="K138" s="45"/>
      <c r="L138" s="3"/>
    </row>
    <row r="139" spans="1:13" x14ac:dyDescent="0.2">
      <c r="B139" s="30"/>
      <c r="C139" s="11"/>
      <c r="E139" s="3"/>
      <c r="F139" s="12"/>
      <c r="G139" s="31"/>
      <c r="H139" s="16"/>
      <c r="I139" s="10"/>
      <c r="J139" s="10"/>
      <c r="K139" s="45"/>
      <c r="L139" s="3"/>
    </row>
    <row r="140" spans="1:13" x14ac:dyDescent="0.2">
      <c r="B140" s="30"/>
      <c r="C140" s="11"/>
      <c r="E140" s="3"/>
      <c r="F140" s="12"/>
      <c r="G140" s="30"/>
      <c r="H140" s="11"/>
      <c r="I140" s="10"/>
      <c r="J140" s="10"/>
      <c r="K140" s="45"/>
      <c r="L140" s="3"/>
    </row>
    <row r="141" spans="1:13" ht="13.5" thickBot="1" x14ac:dyDescent="0.25">
      <c r="B141" s="14"/>
      <c r="C141" s="15"/>
      <c r="E141" s="28" t="s">
        <v>11</v>
      </c>
      <c r="F141" s="11"/>
      <c r="G141" s="7"/>
      <c r="H141" s="19"/>
      <c r="I141" s="10"/>
      <c r="J141" s="10"/>
      <c r="K141" s="45"/>
      <c r="L141" s="3"/>
    </row>
    <row r="142" spans="1:13" x14ac:dyDescent="0.2">
      <c r="A142" s="63" t="s">
        <v>63</v>
      </c>
      <c r="B142" s="3">
        <f>IF(E178="","",E178)</f>
        <v>0</v>
      </c>
      <c r="C142" s="25"/>
      <c r="E142" s="30"/>
      <c r="F142" s="11"/>
      <c r="G142" s="3" t="str">
        <f>IF(OR(F137="",F147=""),"Winner Game 11",IF(F137-F147&gt;0,E137,E147))</f>
        <v>Winner Game 11</v>
      </c>
      <c r="H142" s="25"/>
      <c r="I142" s="10"/>
      <c r="J142" s="10"/>
      <c r="K142" s="45"/>
      <c r="L142" s="3"/>
    </row>
    <row r="143" spans="1:13" x14ac:dyDescent="0.2">
      <c r="E143" s="64" t="s">
        <v>34</v>
      </c>
      <c r="F143" s="12"/>
      <c r="G143" s="10"/>
      <c r="H143" s="10"/>
      <c r="I143" s="10"/>
      <c r="J143" s="10"/>
      <c r="K143" s="45"/>
      <c r="L143" s="3"/>
    </row>
    <row r="144" spans="1:13" x14ac:dyDescent="0.2">
      <c r="E144" s="30"/>
      <c r="F144" s="11"/>
      <c r="G144" s="10"/>
      <c r="H144" s="10"/>
      <c r="I144" s="10"/>
      <c r="J144" s="10"/>
      <c r="K144" s="30"/>
      <c r="L144" s="10"/>
    </row>
    <row r="145" spans="4:12" x14ac:dyDescent="0.2">
      <c r="E145" s="30"/>
      <c r="F145" s="11"/>
      <c r="G145" s="10"/>
      <c r="H145" s="10"/>
      <c r="I145" s="10"/>
      <c r="J145" s="10"/>
      <c r="K145" s="31"/>
      <c r="L145" s="18"/>
    </row>
    <row r="146" spans="4:12" ht="13.5" thickBot="1" x14ac:dyDescent="0.25">
      <c r="E146" s="7"/>
      <c r="F146" s="19"/>
      <c r="G146" s="10"/>
      <c r="H146" s="10"/>
      <c r="I146" s="3"/>
      <c r="J146" s="3"/>
      <c r="K146" s="3"/>
      <c r="L146" s="10"/>
    </row>
    <row r="147" spans="4:12" x14ac:dyDescent="0.2">
      <c r="D147" s="67" t="s">
        <v>28</v>
      </c>
      <c r="E147" s="20">
        <f>IF(E162="","",E162)</f>
        <v>0</v>
      </c>
      <c r="F147" s="27"/>
      <c r="I147" s="3"/>
      <c r="J147" s="3"/>
      <c r="K147" s="3"/>
      <c r="L147" s="10"/>
    </row>
    <row r="148" spans="4:12" x14ac:dyDescent="0.2">
      <c r="D148" s="67"/>
      <c r="E148" s="20"/>
      <c r="F148" s="65"/>
      <c r="G148" s="5"/>
      <c r="H148" s="5"/>
      <c r="I148" s="3"/>
      <c r="J148" s="3"/>
      <c r="K148" s="3"/>
      <c r="L148" s="10"/>
    </row>
    <row r="149" spans="4:12" x14ac:dyDescent="0.2">
      <c r="D149" s="67"/>
      <c r="E149" s="20"/>
      <c r="F149" s="65"/>
      <c r="G149" s="5"/>
      <c r="H149" s="5"/>
      <c r="I149" s="3"/>
      <c r="J149" s="3"/>
      <c r="K149" s="10"/>
      <c r="L149" s="10"/>
    </row>
    <row r="150" spans="4:12" x14ac:dyDescent="0.2">
      <c r="D150" s="67"/>
      <c r="E150" s="20"/>
      <c r="F150" s="65"/>
      <c r="G150" s="5"/>
      <c r="H150" s="5"/>
    </row>
    <row r="151" spans="4:12" x14ac:dyDescent="0.2">
      <c r="D151" s="67"/>
      <c r="E151" s="20"/>
      <c r="F151" s="65"/>
      <c r="G151" s="5"/>
      <c r="H151" s="22"/>
    </row>
    <row r="152" spans="4:12" x14ac:dyDescent="0.2">
      <c r="D152" s="67"/>
      <c r="E152" s="20"/>
      <c r="F152" s="65"/>
      <c r="G152" s="5"/>
      <c r="H152" s="6"/>
    </row>
    <row r="153" spans="4:12" x14ac:dyDescent="0.2">
      <c r="D153" s="67"/>
      <c r="E153" s="20"/>
      <c r="G153" s="5"/>
      <c r="H153" s="5"/>
    </row>
    <row r="154" spans="4:12" x14ac:dyDescent="0.2">
      <c r="D154" s="67"/>
      <c r="E154" s="20"/>
      <c r="F154" s="3"/>
      <c r="G154" s="5"/>
      <c r="H154" s="5"/>
    </row>
    <row r="155" spans="4:12" x14ac:dyDescent="0.2">
      <c r="F155" s="10"/>
      <c r="G155" s="5"/>
      <c r="H155" s="22"/>
    </row>
    <row r="156" spans="4:12" ht="13.5" hidden="1" thickBot="1" x14ac:dyDescent="0.25">
      <c r="E156" s="21" t="s">
        <v>7</v>
      </c>
      <c r="F156" s="10"/>
      <c r="G156" s="5"/>
      <c r="H156" s="6"/>
    </row>
    <row r="157" spans="4:12" ht="13.5" hidden="1" thickBot="1" x14ac:dyDescent="0.25">
      <c r="D157" s="69"/>
      <c r="E157" s="21">
        <f>'Seed Games'!A2</f>
        <v>0</v>
      </c>
      <c r="F157" s="10"/>
    </row>
    <row r="158" spans="4:12" ht="13.5" hidden="1" thickBot="1" x14ac:dyDescent="0.25">
      <c r="D158" s="69"/>
      <c r="E158" s="21">
        <f>'Seed Games'!A3</f>
        <v>0</v>
      </c>
      <c r="F158" s="10"/>
    </row>
    <row r="159" spans="4:12" ht="13.5" hidden="1" thickBot="1" x14ac:dyDescent="0.25">
      <c r="D159" s="69"/>
      <c r="E159" s="21">
        <f>'Seed Games'!A4</f>
        <v>0</v>
      </c>
      <c r="F159" s="10"/>
    </row>
    <row r="160" spans="4:12" ht="13.5" hidden="1" thickBot="1" x14ac:dyDescent="0.25">
      <c r="D160" s="69"/>
      <c r="E160" s="21">
        <f>'Seed Games'!A5</f>
        <v>0</v>
      </c>
      <c r="F160" s="10"/>
    </row>
    <row r="161" spans="4:6" ht="13.5" hidden="1" thickBot="1" x14ac:dyDescent="0.25">
      <c r="D161" s="69"/>
      <c r="E161" s="21">
        <f>'Seed Games'!A6</f>
        <v>0</v>
      </c>
      <c r="F161" s="10"/>
    </row>
    <row r="162" spans="4:6" ht="13.5" hidden="1" thickBot="1" x14ac:dyDescent="0.25">
      <c r="D162" s="69"/>
      <c r="E162" s="21">
        <f>'Seed Games'!A7</f>
        <v>0</v>
      </c>
      <c r="F162" s="10"/>
    </row>
    <row r="163" spans="4:6" ht="13.5" hidden="1" thickBot="1" x14ac:dyDescent="0.25">
      <c r="D163" s="69"/>
      <c r="E163" s="21">
        <f>'Seed Games'!A8</f>
        <v>0</v>
      </c>
    </row>
    <row r="164" spans="4:6" ht="13.5" hidden="1" thickBot="1" x14ac:dyDescent="0.25">
      <c r="D164" s="69"/>
      <c r="E164" s="21">
        <f>'Seed Games'!A9</f>
        <v>0</v>
      </c>
    </row>
    <row r="165" spans="4:6" ht="13.5" hidden="1" thickBot="1" x14ac:dyDescent="0.25">
      <c r="D165" s="69"/>
      <c r="E165" s="21">
        <f>'Seed Games'!A10</f>
        <v>0</v>
      </c>
    </row>
    <row r="166" spans="4:6" ht="13.5" hidden="1" thickBot="1" x14ac:dyDescent="0.25">
      <c r="D166" s="69"/>
      <c r="E166" s="21">
        <f>'Seed Games'!A11</f>
        <v>0</v>
      </c>
    </row>
    <row r="167" spans="4:6" ht="13.5" hidden="1" thickBot="1" x14ac:dyDescent="0.25">
      <c r="D167" s="69"/>
      <c r="E167" s="21">
        <f>'Seed Games'!A12</f>
        <v>0</v>
      </c>
    </row>
    <row r="168" spans="4:6" ht="13.5" hidden="1" thickBot="1" x14ac:dyDescent="0.25">
      <c r="D168" s="69"/>
      <c r="E168" s="21">
        <f>'Seed Games'!A13</f>
        <v>0</v>
      </c>
    </row>
    <row r="169" spans="4:6" ht="13.5" hidden="1" thickBot="1" x14ac:dyDescent="0.25">
      <c r="D169" s="69"/>
      <c r="E169" s="21">
        <f>'Seed Games'!A14</f>
        <v>0</v>
      </c>
    </row>
    <row r="170" spans="4:6" ht="13.5" hidden="1" thickBot="1" x14ac:dyDescent="0.25">
      <c r="D170" s="69"/>
      <c r="E170" s="21">
        <f>'Seed Games'!A15</f>
        <v>0</v>
      </c>
    </row>
    <row r="171" spans="4:6" ht="13.5" hidden="1" thickBot="1" x14ac:dyDescent="0.25">
      <c r="D171" s="69"/>
      <c r="E171" s="21">
        <f>'Seed Games'!A16</f>
        <v>0</v>
      </c>
    </row>
    <row r="172" spans="4:6" ht="13.5" hidden="1" thickBot="1" x14ac:dyDescent="0.25">
      <c r="D172" s="69"/>
      <c r="E172" s="21">
        <f>'Seed Games'!A17</f>
        <v>0</v>
      </c>
    </row>
    <row r="173" spans="4:6" ht="13.5" hidden="1" thickBot="1" x14ac:dyDescent="0.25">
      <c r="D173" s="69"/>
      <c r="E173" s="21">
        <f>'Seed Games'!A18</f>
        <v>0</v>
      </c>
    </row>
    <row r="174" spans="4:6" ht="13.5" hidden="1" thickBot="1" x14ac:dyDescent="0.25">
      <c r="D174" s="69"/>
      <c r="E174" s="21">
        <f>'Seed Games'!A19</f>
        <v>0</v>
      </c>
    </row>
    <row r="175" spans="4:6" ht="13.5" hidden="1" thickBot="1" x14ac:dyDescent="0.25">
      <c r="D175" s="69"/>
      <c r="E175" s="21">
        <f>'Seed Games'!A20</f>
        <v>0</v>
      </c>
    </row>
    <row r="176" spans="4:6" ht="13.5" hidden="1" thickBot="1" x14ac:dyDescent="0.25">
      <c r="D176" s="69"/>
      <c r="E176" s="21">
        <f>'Seed Games'!A21</f>
        <v>0</v>
      </c>
    </row>
    <row r="177" spans="4:5" ht="13.5" hidden="1" thickBot="1" x14ac:dyDescent="0.25">
      <c r="D177" s="69"/>
      <c r="E177" s="21">
        <f>'Seed Games'!A22</f>
        <v>0</v>
      </c>
    </row>
    <row r="178" spans="4:5" ht="13.5" hidden="1" thickBot="1" x14ac:dyDescent="0.25">
      <c r="E178" s="21">
        <f>'Seed Games'!A23</f>
        <v>0</v>
      </c>
    </row>
    <row r="217" spans="2:12" x14ac:dyDescent="0.2">
      <c r="G217" s="71"/>
      <c r="H217" s="71"/>
    </row>
    <row r="218" spans="2:12" x14ac:dyDescent="0.2">
      <c r="G218" s="71"/>
      <c r="H218" s="71"/>
    </row>
    <row r="219" spans="2:12" s="71" customFormat="1" x14ac:dyDescent="0.2">
      <c r="B219" s="70"/>
      <c r="C219" s="41"/>
      <c r="D219" s="1"/>
      <c r="E219" s="1"/>
      <c r="F219" s="1"/>
      <c r="I219" s="1"/>
      <c r="J219" s="1"/>
      <c r="K219" s="1"/>
      <c r="L219" s="1"/>
    </row>
    <row r="220" spans="2:12" s="71" customFormat="1" x14ac:dyDescent="0.2">
      <c r="D220" s="1"/>
      <c r="E220" s="1"/>
      <c r="F220" s="1"/>
      <c r="I220" s="1"/>
      <c r="J220" s="1"/>
      <c r="K220" s="1"/>
      <c r="L220" s="1"/>
    </row>
    <row r="221" spans="2:12" s="71" customFormat="1" x14ac:dyDescent="0.2">
      <c r="C221" s="72"/>
      <c r="D221" s="1"/>
      <c r="E221" s="1"/>
      <c r="F221" s="1"/>
      <c r="I221" s="1"/>
      <c r="J221" s="1"/>
      <c r="K221" s="1"/>
      <c r="L221" s="1"/>
    </row>
    <row r="222" spans="2:12" s="71" customFormat="1" x14ac:dyDescent="0.2">
      <c r="D222" s="1"/>
      <c r="E222" s="1"/>
      <c r="F222" s="1"/>
      <c r="I222" s="1"/>
      <c r="J222" s="1"/>
      <c r="K222" s="1"/>
      <c r="L222" s="1"/>
    </row>
    <row r="223" spans="2:12" s="71" customFormat="1" x14ac:dyDescent="0.2">
      <c r="C223" s="75"/>
      <c r="D223" s="1"/>
      <c r="E223" s="1"/>
      <c r="F223" s="1"/>
      <c r="I223" s="1"/>
      <c r="J223" s="1"/>
      <c r="K223" s="1"/>
      <c r="L223" s="1"/>
    </row>
    <row r="224" spans="2:12" s="71" customFormat="1" x14ac:dyDescent="0.2">
      <c r="C224" s="76"/>
      <c r="D224" s="1"/>
      <c r="E224" s="1"/>
      <c r="I224" s="1"/>
      <c r="J224" s="1"/>
      <c r="K224" s="1"/>
      <c r="L224" s="1"/>
    </row>
    <row r="225" spans="2:12" s="71" customFormat="1" x14ac:dyDescent="0.2">
      <c r="C225" s="76"/>
      <c r="D225" s="1"/>
      <c r="E225" s="1"/>
      <c r="I225" s="1"/>
      <c r="J225" s="1"/>
      <c r="K225" s="1"/>
      <c r="L225" s="1"/>
    </row>
    <row r="226" spans="2:12" s="71" customFormat="1" x14ac:dyDescent="0.2">
      <c r="C226" s="73"/>
      <c r="D226" s="41"/>
      <c r="I226" s="1"/>
      <c r="J226" s="1"/>
      <c r="K226" s="1"/>
      <c r="L226" s="1"/>
    </row>
    <row r="227" spans="2:12" s="71" customFormat="1" x14ac:dyDescent="0.2">
      <c r="B227" s="70"/>
      <c r="C227" s="41"/>
      <c r="I227" s="1"/>
      <c r="J227" s="1"/>
    </row>
    <row r="228" spans="2:12" s="71" customFormat="1" x14ac:dyDescent="0.2">
      <c r="D228" s="73"/>
      <c r="G228" s="1"/>
      <c r="H228" s="1"/>
    </row>
    <row r="229" spans="2:12" s="71" customFormat="1" x14ac:dyDescent="0.2">
      <c r="D229" s="74"/>
      <c r="G229" s="1"/>
      <c r="H229" s="1"/>
    </row>
    <row r="230" spans="2:12" x14ac:dyDescent="0.2">
      <c r="D230" s="41"/>
      <c r="E230" s="71"/>
      <c r="F230" s="71"/>
      <c r="I230" s="71"/>
      <c r="J230" s="71"/>
      <c r="K230" s="71"/>
      <c r="L230" s="71"/>
    </row>
    <row r="231" spans="2:12" x14ac:dyDescent="0.2">
      <c r="D231" s="74"/>
      <c r="E231" s="71"/>
      <c r="F231" s="71"/>
      <c r="I231" s="71"/>
      <c r="J231" s="71"/>
      <c r="K231" s="71"/>
      <c r="L231" s="71"/>
    </row>
    <row r="232" spans="2:12" x14ac:dyDescent="0.2">
      <c r="D232" s="74"/>
      <c r="E232" s="71"/>
      <c r="F232" s="71"/>
      <c r="I232" s="71"/>
      <c r="J232" s="71"/>
      <c r="K232" s="71"/>
      <c r="L232" s="71"/>
    </row>
    <row r="233" spans="2:12" x14ac:dyDescent="0.2">
      <c r="D233" s="73"/>
      <c r="E233" s="71"/>
      <c r="F233" s="71"/>
      <c r="I233" s="71"/>
      <c r="J233" s="71"/>
      <c r="K233" s="71"/>
      <c r="L233" s="71"/>
    </row>
    <row r="234" spans="2:12" x14ac:dyDescent="0.2">
      <c r="D234" s="41"/>
      <c r="E234" s="71"/>
      <c r="F234" s="71"/>
      <c r="I234" s="71"/>
      <c r="J234" s="71"/>
      <c r="K234" s="71"/>
      <c r="L234" s="71"/>
    </row>
    <row r="235" spans="2:12" x14ac:dyDescent="0.2">
      <c r="D235" s="71"/>
      <c r="E235" s="71"/>
      <c r="I235" s="71"/>
      <c r="J235" s="71"/>
      <c r="K235" s="71"/>
      <c r="L235" s="71"/>
    </row>
    <row r="236" spans="2:12" x14ac:dyDescent="0.2">
      <c r="D236" s="71"/>
      <c r="E236" s="71"/>
      <c r="I236" s="71"/>
      <c r="J236" s="71"/>
      <c r="K236" s="71"/>
      <c r="L236" s="71"/>
    </row>
    <row r="237" spans="2:12" x14ac:dyDescent="0.2">
      <c r="I237" s="71"/>
      <c r="J237" s="71"/>
      <c r="K237" s="71"/>
      <c r="L237" s="71"/>
    </row>
    <row r="238" spans="2:12" x14ac:dyDescent="0.2">
      <c r="I238" s="71"/>
      <c r="J238" s="71"/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39" orientation="portrait" horizontalDpi="1200" verticalDpi="1200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8"/>
  <sheetViews>
    <sheetView topLeftCell="A120" workbookViewId="0">
      <selection activeCell="M148" sqref="A1:M148"/>
    </sheetView>
  </sheetViews>
  <sheetFormatPr defaultRowHeight="12.75" x14ac:dyDescent="0.2"/>
  <cols>
    <col min="1" max="1" width="9.140625" style="1"/>
    <col min="2" max="2" width="26.7109375" style="1" customWidth="1"/>
    <col min="3" max="4" width="9.140625" style="1"/>
    <col min="5" max="5" width="26.7109375" style="1" customWidth="1"/>
    <col min="6" max="6" width="4.42578125" style="1" customWidth="1"/>
    <col min="7" max="7" width="26.7109375" style="1" customWidth="1"/>
    <col min="8" max="8" width="4.42578125" style="1" customWidth="1"/>
    <col min="9" max="9" width="26.7109375" style="1" customWidth="1"/>
    <col min="10" max="10" width="4.42578125" style="1" customWidth="1"/>
    <col min="11" max="11" width="26.7109375" style="1" customWidth="1"/>
    <col min="12" max="12" width="4.42578125" style="1" customWidth="1"/>
    <col min="13" max="13" width="26.7109375" style="1" customWidth="1"/>
    <col min="14" max="14" width="18.42578125" style="1" customWidth="1"/>
    <col min="15" max="16384" width="9.140625" style="1"/>
  </cols>
  <sheetData>
    <row r="1" spans="1:13" x14ac:dyDescent="0.2">
      <c r="E1" s="351"/>
      <c r="F1" s="351"/>
      <c r="G1" s="351"/>
      <c r="H1" s="4"/>
      <c r="I1" s="5"/>
      <c r="J1" s="5"/>
      <c r="K1" s="6"/>
      <c r="L1" s="6"/>
      <c r="M1" s="6"/>
    </row>
    <row r="2" spans="1:13" x14ac:dyDescent="0.2">
      <c r="E2" s="4"/>
      <c r="F2" s="4"/>
      <c r="G2" s="4"/>
      <c r="H2" s="4"/>
      <c r="I2" s="5"/>
      <c r="J2" s="5"/>
      <c r="K2" s="6"/>
      <c r="L2" s="6"/>
      <c r="M2" s="6"/>
    </row>
    <row r="3" spans="1:13" ht="12.75" customHeight="1" thickBot="1" x14ac:dyDescent="0.25">
      <c r="D3" s="67" t="s">
        <v>16</v>
      </c>
      <c r="E3" s="3">
        <f>IF(E157="","",E157)</f>
        <v>0</v>
      </c>
      <c r="F3" s="25"/>
      <c r="G3" s="6"/>
      <c r="H3" s="6"/>
      <c r="I3" s="6"/>
      <c r="J3" s="6"/>
      <c r="K3" s="6"/>
      <c r="L3" s="6"/>
      <c r="M3" s="6"/>
    </row>
    <row r="4" spans="1:13" ht="12.75" customHeight="1" x14ac:dyDescent="0.2">
      <c r="E4" s="53"/>
      <c r="F4" s="54"/>
      <c r="G4" s="6"/>
      <c r="H4" s="6"/>
      <c r="I4" s="6"/>
      <c r="J4" s="6"/>
      <c r="K4" s="6"/>
      <c r="L4" s="6"/>
      <c r="M4" s="6"/>
    </row>
    <row r="5" spans="1:13" ht="12.75" customHeight="1" x14ac:dyDescent="0.2">
      <c r="F5" s="52"/>
      <c r="G5" s="6"/>
      <c r="H5" s="6"/>
      <c r="I5" s="10"/>
      <c r="J5" s="10"/>
      <c r="K5" s="5"/>
      <c r="L5" s="5"/>
    </row>
    <row r="6" spans="1:13" ht="12.75" customHeight="1" x14ac:dyDescent="0.2">
      <c r="E6" s="28" t="s">
        <v>33</v>
      </c>
      <c r="F6" s="11"/>
      <c r="G6" s="10"/>
      <c r="H6" s="10"/>
      <c r="I6" s="10"/>
      <c r="J6" s="10"/>
      <c r="K6" s="5"/>
      <c r="L6" s="5"/>
    </row>
    <row r="7" spans="1:13" ht="12.75" customHeight="1" thickBot="1" x14ac:dyDescent="0.25">
      <c r="F7" s="12"/>
      <c r="G7" s="7" t="str">
        <f>IF(OR(F3="",F13=""),"Winner Game 15",IF(F3-F13&gt;0,E3,E13))</f>
        <v>Winner Game 15</v>
      </c>
      <c r="H7" s="26"/>
      <c r="I7" s="5"/>
      <c r="J7" s="5"/>
      <c r="K7" s="5"/>
      <c r="L7" s="5"/>
    </row>
    <row r="8" spans="1:13" ht="12.75" customHeight="1" thickBot="1" x14ac:dyDescent="0.25">
      <c r="A8" s="67" t="s">
        <v>32</v>
      </c>
      <c r="B8" s="3">
        <f>IF(E172="","",E172)</f>
        <v>0</v>
      </c>
      <c r="C8" s="25"/>
      <c r="E8" s="64" t="s">
        <v>34</v>
      </c>
      <c r="F8" s="11"/>
      <c r="G8" s="13"/>
      <c r="H8" s="17"/>
      <c r="I8" s="23"/>
      <c r="J8" s="23"/>
      <c r="K8" s="6"/>
      <c r="L8" s="6"/>
    </row>
    <row r="9" spans="1:13" ht="12.75" customHeight="1" x14ac:dyDescent="0.2">
      <c r="B9" s="53"/>
      <c r="C9" s="54"/>
      <c r="E9" s="30"/>
      <c r="F9" s="11"/>
      <c r="H9" s="11"/>
      <c r="I9" s="23"/>
      <c r="J9" s="23"/>
      <c r="K9" s="6"/>
      <c r="L9" s="6"/>
    </row>
    <row r="10" spans="1:13" ht="12.75" customHeight="1" x14ac:dyDescent="0.2">
      <c r="B10" s="28" t="s">
        <v>0</v>
      </c>
      <c r="C10" s="52"/>
      <c r="E10" s="30"/>
      <c r="F10" s="11"/>
      <c r="H10" s="11"/>
      <c r="I10" s="23"/>
      <c r="J10" s="23"/>
      <c r="K10" s="6"/>
      <c r="L10" s="6"/>
    </row>
    <row r="11" spans="1:13" ht="12.75" customHeight="1" x14ac:dyDescent="0.2">
      <c r="C11" s="11"/>
      <c r="E11" s="30"/>
      <c r="F11" s="11"/>
      <c r="H11" s="11"/>
      <c r="I11" s="23"/>
      <c r="J11" s="23"/>
      <c r="K11" s="6"/>
      <c r="L11" s="6"/>
    </row>
    <row r="12" spans="1:13" ht="12.75" customHeight="1" thickBot="1" x14ac:dyDescent="0.25">
      <c r="B12" s="64" t="s">
        <v>34</v>
      </c>
      <c r="C12" s="12"/>
      <c r="D12" s="66"/>
      <c r="E12" s="14"/>
      <c r="F12" s="15"/>
      <c r="H12" s="11"/>
      <c r="I12" s="23"/>
      <c r="J12" s="23"/>
      <c r="K12" s="6"/>
      <c r="L12" s="6"/>
    </row>
    <row r="13" spans="1:13" ht="12.75" customHeight="1" x14ac:dyDescent="0.2">
      <c r="B13" s="30"/>
      <c r="C13" s="11"/>
      <c r="D13" s="63"/>
      <c r="E13" s="3" t="str">
        <f>IF(OR(C8="",C16=""),"Winner Game 1",IF(C8-C16&gt;0,B8,B16))</f>
        <v>Winner Game 1</v>
      </c>
      <c r="F13" s="25"/>
      <c r="G13" s="28" t="s">
        <v>62</v>
      </c>
      <c r="H13" s="11"/>
      <c r="I13" s="23"/>
      <c r="J13" s="23"/>
      <c r="K13" s="6"/>
      <c r="L13" s="6"/>
    </row>
    <row r="14" spans="1:13" ht="12.75" customHeight="1" x14ac:dyDescent="0.2">
      <c r="B14" s="30"/>
      <c r="C14" s="11"/>
      <c r="D14" s="63"/>
      <c r="E14" s="3"/>
      <c r="F14" s="41"/>
      <c r="G14" s="30"/>
      <c r="H14" s="11"/>
      <c r="I14" s="18"/>
      <c r="J14" s="18"/>
      <c r="K14" s="10"/>
      <c r="L14" s="10"/>
      <c r="M14" s="6"/>
    </row>
    <row r="15" spans="1:13" ht="12.75" customHeight="1" thickBot="1" x14ac:dyDescent="0.25">
      <c r="B15" s="14"/>
      <c r="C15" s="15"/>
      <c r="D15" s="63"/>
      <c r="E15" s="3"/>
      <c r="F15" s="41"/>
      <c r="G15" s="64" t="s">
        <v>34</v>
      </c>
      <c r="H15" s="12"/>
      <c r="I15" s="10"/>
      <c r="J15" s="10"/>
      <c r="K15" s="5"/>
      <c r="L15" s="5"/>
      <c r="M15" s="5"/>
    </row>
    <row r="16" spans="1:13" ht="12.75" customHeight="1" thickBot="1" x14ac:dyDescent="0.25">
      <c r="A16" s="63" t="s">
        <v>54</v>
      </c>
      <c r="B16" s="3">
        <f>IF(E173="","",E173)</f>
        <v>0</v>
      </c>
      <c r="C16" s="25"/>
      <c r="D16" s="63"/>
      <c r="E16" s="3"/>
      <c r="F16" s="41"/>
      <c r="G16" s="30"/>
      <c r="H16" s="11"/>
      <c r="I16" s="7" t="str">
        <f>IF(OR(H7="",H27=""),"Winner Game 18",IF(H7-H27&gt;0,G7,G27))</f>
        <v>Winner Game 18</v>
      </c>
      <c r="J16" s="47"/>
      <c r="L16" s="3"/>
      <c r="M16" s="10"/>
    </row>
    <row r="17" spans="4:14" ht="12.75" customHeight="1" x14ac:dyDescent="0.2">
      <c r="D17" s="63"/>
      <c r="E17" s="3"/>
      <c r="F17" s="41"/>
      <c r="G17" s="31"/>
      <c r="H17" s="16"/>
      <c r="I17" s="10"/>
      <c r="J17" s="36"/>
      <c r="L17" s="3"/>
      <c r="M17" s="10"/>
    </row>
    <row r="18" spans="4:14" ht="12.75" customHeight="1" x14ac:dyDescent="0.2">
      <c r="D18" s="63"/>
      <c r="E18" s="3"/>
      <c r="F18" s="41"/>
      <c r="G18" s="31"/>
      <c r="H18" s="16"/>
      <c r="I18" s="10"/>
      <c r="J18" s="11"/>
      <c r="L18" s="3"/>
      <c r="M18" s="10"/>
    </row>
    <row r="19" spans="4:14" ht="12.75" customHeight="1" x14ac:dyDescent="0.2">
      <c r="D19" s="63"/>
      <c r="E19" s="3"/>
      <c r="F19" s="41"/>
      <c r="G19" s="31"/>
      <c r="H19" s="16"/>
      <c r="I19" s="10"/>
      <c r="J19" s="11"/>
      <c r="L19" s="3"/>
      <c r="M19" s="10"/>
    </row>
    <row r="20" spans="4:14" ht="12.75" customHeight="1" x14ac:dyDescent="0.2">
      <c r="D20" s="63"/>
      <c r="E20" s="3"/>
      <c r="F20" s="41"/>
      <c r="G20" s="31"/>
      <c r="H20" s="16"/>
      <c r="I20" s="10"/>
      <c r="J20" s="11"/>
      <c r="L20" s="3"/>
      <c r="M20" s="10"/>
    </row>
    <row r="21" spans="4:14" ht="12.75" customHeight="1" x14ac:dyDescent="0.2">
      <c r="D21" s="63"/>
      <c r="E21" s="3"/>
      <c r="F21" s="41"/>
      <c r="G21" s="31"/>
      <c r="H21" s="16"/>
      <c r="I21" s="10"/>
      <c r="J21" s="11"/>
      <c r="L21" s="3"/>
      <c r="M21" s="10"/>
    </row>
    <row r="22" spans="4:14" ht="12.75" customHeight="1" thickBot="1" x14ac:dyDescent="0.25">
      <c r="D22" s="67" t="s">
        <v>18</v>
      </c>
      <c r="E22" s="7">
        <f>IF(E165="","",E165)</f>
        <v>0</v>
      </c>
      <c r="F22" s="26"/>
      <c r="G22" s="31"/>
      <c r="H22" s="16"/>
      <c r="I22" s="10"/>
      <c r="J22" s="11"/>
      <c r="L22" s="3"/>
      <c r="M22" s="10"/>
    </row>
    <row r="23" spans="4:14" ht="12.75" customHeight="1" x14ac:dyDescent="0.2">
      <c r="E23" s="13"/>
      <c r="F23" s="17"/>
      <c r="G23" s="31"/>
      <c r="H23" s="16"/>
      <c r="I23" s="3"/>
      <c r="J23" s="12"/>
      <c r="L23" s="10"/>
      <c r="M23" s="18"/>
      <c r="N23" s="2"/>
    </row>
    <row r="24" spans="4:14" ht="12.75" customHeight="1" x14ac:dyDescent="0.2">
      <c r="F24" s="11"/>
      <c r="G24" s="31"/>
      <c r="H24" s="16"/>
      <c r="J24" s="11"/>
      <c r="K24" s="30"/>
      <c r="L24" s="10"/>
      <c r="N24" s="2"/>
    </row>
    <row r="25" spans="4:14" ht="12.75" customHeight="1" x14ac:dyDescent="0.2">
      <c r="E25" s="28"/>
      <c r="F25" s="11"/>
      <c r="G25" s="30"/>
      <c r="H25" s="11"/>
      <c r="J25" s="11"/>
      <c r="K25" s="30"/>
      <c r="L25" s="10"/>
      <c r="N25" s="2"/>
    </row>
    <row r="26" spans="4:14" ht="12.75" customHeight="1" thickBot="1" x14ac:dyDescent="0.25">
      <c r="E26" s="28" t="s">
        <v>8</v>
      </c>
      <c r="F26" s="11"/>
      <c r="G26" s="7"/>
      <c r="H26" s="19"/>
      <c r="J26" s="11"/>
      <c r="K26" s="30"/>
      <c r="L26" s="10"/>
      <c r="N26" s="2"/>
    </row>
    <row r="27" spans="4:14" ht="12.75" customHeight="1" x14ac:dyDescent="0.2">
      <c r="E27" s="30"/>
      <c r="F27" s="11"/>
      <c r="G27" s="3" t="str">
        <f>IF(OR(F22="",F32=""),"Winner Game 8",IF(F22-F32&gt;0,E22,E32))</f>
        <v>Winner Game 8</v>
      </c>
      <c r="H27" s="25"/>
      <c r="J27" s="11"/>
      <c r="K27" s="30"/>
      <c r="L27" s="10"/>
      <c r="N27" s="2"/>
    </row>
    <row r="28" spans="4:14" ht="12.75" customHeight="1" x14ac:dyDescent="0.2">
      <c r="E28" s="64" t="s">
        <v>34</v>
      </c>
      <c r="F28" s="12"/>
      <c r="G28" s="10"/>
      <c r="H28" s="10"/>
      <c r="I28" s="10"/>
      <c r="J28" s="11"/>
      <c r="K28" s="29"/>
      <c r="L28" s="3"/>
      <c r="N28" s="2"/>
    </row>
    <row r="29" spans="4:14" ht="12.75" customHeight="1" x14ac:dyDescent="0.2">
      <c r="E29" s="30"/>
      <c r="F29" s="11"/>
      <c r="G29" s="10"/>
      <c r="H29" s="10"/>
      <c r="I29" s="10"/>
      <c r="J29" s="11"/>
      <c r="K29" s="30"/>
      <c r="L29" s="10"/>
      <c r="M29" s="10"/>
      <c r="N29" s="2"/>
    </row>
    <row r="30" spans="4:14" ht="12.75" customHeight="1" x14ac:dyDescent="0.2">
      <c r="E30" s="30"/>
      <c r="F30" s="11"/>
      <c r="G30" s="10"/>
      <c r="H30" s="10"/>
      <c r="I30" s="28" t="s">
        <v>64</v>
      </c>
      <c r="J30" s="11"/>
      <c r="K30" s="31"/>
      <c r="L30" s="18"/>
      <c r="M30" s="3"/>
    </row>
    <row r="31" spans="4:14" ht="12.75" customHeight="1" thickBot="1" x14ac:dyDescent="0.25">
      <c r="E31" s="7"/>
      <c r="F31" s="19"/>
      <c r="I31" s="3"/>
      <c r="J31" s="12"/>
      <c r="K31" s="3"/>
      <c r="L31" s="10"/>
      <c r="M31" s="10"/>
      <c r="N31" s="2"/>
    </row>
    <row r="32" spans="4:14" ht="12.75" customHeight="1" x14ac:dyDescent="0.2">
      <c r="D32" s="63" t="s">
        <v>17</v>
      </c>
      <c r="E32" s="20">
        <f>IF(E164="","",E164)</f>
        <v>0</v>
      </c>
      <c r="F32" s="27"/>
      <c r="I32" s="64" t="s">
        <v>34</v>
      </c>
      <c r="J32" s="12"/>
      <c r="L32" s="2"/>
      <c r="M32" s="10"/>
      <c r="N32" s="2"/>
    </row>
    <row r="33" spans="1:14" ht="12.75" customHeight="1" x14ac:dyDescent="0.2">
      <c r="I33" s="3"/>
      <c r="J33" s="16"/>
      <c r="K33" s="3"/>
      <c r="L33" s="3"/>
      <c r="M33" s="10"/>
      <c r="N33" s="2"/>
    </row>
    <row r="34" spans="1:14" ht="12.75" customHeight="1" x14ac:dyDescent="0.2">
      <c r="I34" s="3"/>
      <c r="J34" s="16"/>
      <c r="K34" s="3"/>
      <c r="L34" s="3"/>
      <c r="M34" s="10"/>
      <c r="N34" s="2"/>
    </row>
    <row r="35" spans="1:14" ht="12.75" customHeight="1" thickBot="1" x14ac:dyDescent="0.25">
      <c r="I35" s="3"/>
      <c r="J35" s="16"/>
      <c r="K35" s="44" t="str">
        <f>IF(OR(J16="",J54=""),"Winner Game 19",IF(J16-J54&gt;0,I16,I54))</f>
        <v>Winner Game 19</v>
      </c>
      <c r="L35" s="47"/>
      <c r="M35" s="10"/>
      <c r="N35" s="2"/>
    </row>
    <row r="36" spans="1:14" ht="12.75" customHeight="1" x14ac:dyDescent="0.2">
      <c r="I36" s="3"/>
      <c r="J36" s="16"/>
      <c r="K36" s="3"/>
      <c r="L36" s="17"/>
      <c r="M36" s="10"/>
      <c r="N36" s="2"/>
    </row>
    <row r="37" spans="1:14" ht="12.75" customHeight="1" x14ac:dyDescent="0.2">
      <c r="I37" s="3"/>
      <c r="J37" s="16"/>
      <c r="K37" s="3"/>
      <c r="L37" s="12"/>
      <c r="M37" s="10"/>
      <c r="N37" s="2"/>
    </row>
    <row r="38" spans="1:14" ht="12.75" customHeight="1" x14ac:dyDescent="0.2">
      <c r="G38" s="10"/>
      <c r="H38" s="10"/>
      <c r="I38" s="3"/>
      <c r="J38" s="16"/>
      <c r="K38" s="3"/>
      <c r="L38" s="12"/>
      <c r="M38" s="10"/>
      <c r="N38" s="2"/>
    </row>
    <row r="39" spans="1:14" ht="12.75" customHeight="1" x14ac:dyDescent="0.2">
      <c r="G39" s="3"/>
      <c r="H39" s="3"/>
      <c r="I39" s="2"/>
      <c r="J39" s="12"/>
      <c r="L39" s="12"/>
      <c r="M39" s="10"/>
      <c r="N39" s="2"/>
    </row>
    <row r="40" spans="1:14" ht="12.75" customHeight="1" x14ac:dyDescent="0.2">
      <c r="E40" s="10"/>
      <c r="F40" s="10"/>
      <c r="G40" s="3"/>
      <c r="H40" s="3"/>
      <c r="I40" s="6"/>
      <c r="J40" s="34"/>
      <c r="K40" s="6"/>
      <c r="L40" s="34"/>
      <c r="M40" s="6"/>
    </row>
    <row r="41" spans="1:14" ht="12.75" customHeight="1" thickBot="1" x14ac:dyDescent="0.25">
      <c r="D41" s="67" t="s">
        <v>55</v>
      </c>
      <c r="E41" s="3">
        <f>IF(E160="","",E160)</f>
        <v>0</v>
      </c>
      <c r="F41" s="25"/>
      <c r="G41" s="6"/>
      <c r="H41" s="6"/>
      <c r="I41" s="6"/>
      <c r="J41" s="34"/>
      <c r="K41" s="5"/>
      <c r="L41" s="11"/>
      <c r="M41" s="6"/>
    </row>
    <row r="42" spans="1:14" ht="12.75" customHeight="1" x14ac:dyDescent="0.2">
      <c r="E42" s="53"/>
      <c r="F42" s="54"/>
      <c r="G42" s="6"/>
      <c r="H42" s="6"/>
      <c r="I42" s="6"/>
      <c r="J42" s="34"/>
      <c r="L42" s="37"/>
      <c r="M42" s="6"/>
    </row>
    <row r="43" spans="1:14" ht="12.75" customHeight="1" x14ac:dyDescent="0.2">
      <c r="F43" s="52"/>
      <c r="G43" s="6"/>
      <c r="H43" s="6"/>
      <c r="I43" s="10"/>
      <c r="J43" s="11"/>
      <c r="K43" s="5"/>
      <c r="L43" s="11"/>
      <c r="M43" s="6"/>
    </row>
    <row r="44" spans="1:14" ht="12.75" customHeight="1" x14ac:dyDescent="0.2">
      <c r="E44" s="28"/>
      <c r="F44" s="52"/>
      <c r="G44" s="10"/>
      <c r="H44" s="10"/>
      <c r="I44" s="10"/>
      <c r="J44" s="11"/>
      <c r="K44" s="5"/>
      <c r="L44" s="11"/>
      <c r="M44" s="6"/>
    </row>
    <row r="45" spans="1:14" ht="12.75" customHeight="1" thickBot="1" x14ac:dyDescent="0.25">
      <c r="E45" s="28" t="s">
        <v>9</v>
      </c>
      <c r="F45" s="52"/>
      <c r="G45" s="7" t="str">
        <f>IF(OR(F41="",F51=""),"Winner Game 9",IF(F41-F51&gt;0,E41,E51))</f>
        <v>Winner Game 9</v>
      </c>
      <c r="H45" s="26"/>
      <c r="I45" s="10"/>
      <c r="J45" s="11"/>
      <c r="K45" s="5"/>
      <c r="L45" s="11"/>
      <c r="M45" s="6"/>
    </row>
    <row r="46" spans="1:14" ht="12.75" customHeight="1" x14ac:dyDescent="0.2">
      <c r="F46" s="11"/>
      <c r="G46" s="13"/>
      <c r="H46" s="17"/>
      <c r="I46" s="10"/>
      <c r="J46" s="11"/>
      <c r="K46" s="6"/>
      <c r="L46" s="34"/>
      <c r="M46" s="6"/>
      <c r="N46"/>
    </row>
    <row r="47" spans="1:14" ht="12.75" customHeight="1" thickBot="1" x14ac:dyDescent="0.25">
      <c r="A47" s="67" t="s">
        <v>20</v>
      </c>
      <c r="B47" s="3">
        <f>IF(E169="","",E169)</f>
        <v>0</v>
      </c>
      <c r="C47" s="25"/>
      <c r="E47" s="64" t="s">
        <v>34</v>
      </c>
      <c r="F47" s="12"/>
      <c r="H47" s="11"/>
      <c r="I47" s="5"/>
      <c r="J47" s="11"/>
      <c r="K47" s="6"/>
      <c r="L47" s="34"/>
      <c r="M47" s="6"/>
      <c r="N47"/>
    </row>
    <row r="48" spans="1:14" ht="12.75" customHeight="1" x14ac:dyDescent="0.2">
      <c r="B48" s="53"/>
      <c r="C48" s="54"/>
      <c r="E48" s="30"/>
      <c r="F48" s="11"/>
      <c r="H48" s="11"/>
      <c r="I48" s="23"/>
      <c r="J48" s="34"/>
      <c r="K48" s="10"/>
      <c r="L48" s="11"/>
      <c r="M48" s="6"/>
    </row>
    <row r="49" spans="1:14" ht="12.75" customHeight="1" x14ac:dyDescent="0.2">
      <c r="B49" s="28" t="s">
        <v>1</v>
      </c>
      <c r="C49" s="52"/>
      <c r="E49" s="30"/>
      <c r="F49" s="11"/>
      <c r="G49" s="30"/>
      <c r="H49" s="11"/>
      <c r="I49" s="23"/>
      <c r="J49" s="34"/>
      <c r="K49" s="10"/>
      <c r="L49" s="11"/>
      <c r="M49" s="10"/>
    </row>
    <row r="50" spans="1:14" ht="12.75" customHeight="1" thickBot="1" x14ac:dyDescent="0.25">
      <c r="C50" s="11"/>
      <c r="D50" s="66"/>
      <c r="E50" s="14"/>
      <c r="F50" s="15"/>
      <c r="G50" s="30"/>
      <c r="H50" s="11"/>
      <c r="I50" s="18"/>
      <c r="J50" s="16"/>
      <c r="K50" s="3"/>
      <c r="L50" s="12"/>
      <c r="M50" s="10"/>
    </row>
    <row r="51" spans="1:14" ht="12.75" customHeight="1" x14ac:dyDescent="0.2">
      <c r="B51" s="64" t="s">
        <v>34</v>
      </c>
      <c r="C51" s="12"/>
      <c r="D51" s="63"/>
      <c r="E51" s="3" t="str">
        <f>IF(OR(C47="",C55=""),"Winner Game 2",IF(C47-C55&gt;0,B47,B55))</f>
        <v>Winner Game 2</v>
      </c>
      <c r="F51" s="25"/>
      <c r="G51" s="30"/>
      <c r="H51" s="11"/>
      <c r="I51" s="10"/>
      <c r="J51" s="11"/>
      <c r="K51" s="3"/>
      <c r="L51" s="12"/>
      <c r="M51" s="10"/>
    </row>
    <row r="52" spans="1:14" ht="12.75" customHeight="1" x14ac:dyDescent="0.2">
      <c r="B52" s="30"/>
      <c r="C52" s="11"/>
      <c r="D52" s="63"/>
      <c r="E52" s="3"/>
      <c r="F52" s="41"/>
      <c r="G52" s="28" t="s">
        <v>56</v>
      </c>
      <c r="H52" s="11"/>
      <c r="I52" s="10"/>
      <c r="J52" s="11"/>
      <c r="K52" s="3"/>
      <c r="L52" s="12"/>
      <c r="M52" s="10"/>
      <c r="N52" s="2"/>
    </row>
    <row r="53" spans="1:14" ht="12.75" customHeight="1" thickBot="1" x14ac:dyDescent="0.25">
      <c r="B53" s="30"/>
      <c r="C53" s="11"/>
      <c r="D53" s="63"/>
      <c r="E53" s="3"/>
      <c r="F53" s="41"/>
      <c r="G53" s="30"/>
      <c r="H53" s="11"/>
      <c r="I53" s="10"/>
      <c r="J53" s="11"/>
      <c r="K53" s="3"/>
      <c r="L53" s="12"/>
      <c r="M53" s="10"/>
      <c r="N53" s="2"/>
    </row>
    <row r="54" spans="1:14" ht="12.75" customHeight="1" thickBot="1" x14ac:dyDescent="0.25">
      <c r="B54" s="14"/>
      <c r="C54" s="15"/>
      <c r="D54" s="63"/>
      <c r="E54" s="3"/>
      <c r="F54" s="41"/>
      <c r="G54" s="64" t="s">
        <v>34</v>
      </c>
      <c r="H54" s="11"/>
      <c r="I54" s="51" t="str">
        <f>IF(OR(H45="",H65=""),"Winner Game 15",IF(H45-H65&gt;0,G45,G65))</f>
        <v>Winner Game 15</v>
      </c>
      <c r="J54" s="48"/>
      <c r="K54" s="3"/>
      <c r="L54" s="12"/>
      <c r="M54" s="10"/>
      <c r="N54" s="2"/>
    </row>
    <row r="55" spans="1:14" ht="12.75" customHeight="1" x14ac:dyDescent="0.2">
      <c r="A55" s="63" t="s">
        <v>60</v>
      </c>
      <c r="B55" s="3">
        <f>IF(E176="","",E176)</f>
        <v>0</v>
      </c>
      <c r="C55" s="25"/>
      <c r="D55" s="63"/>
      <c r="E55" s="3"/>
      <c r="F55" s="41"/>
      <c r="G55" s="30"/>
      <c r="H55" s="11"/>
      <c r="I55" s="3"/>
      <c r="J55" s="3"/>
      <c r="K55" s="3"/>
      <c r="L55" s="12"/>
      <c r="M55" s="10"/>
      <c r="N55" s="2"/>
    </row>
    <row r="56" spans="1:14" ht="12.75" customHeight="1" x14ac:dyDescent="0.2">
      <c r="D56" s="63"/>
      <c r="E56" s="3"/>
      <c r="F56" s="41"/>
      <c r="G56" s="30"/>
      <c r="H56" s="11"/>
      <c r="I56" s="10"/>
      <c r="J56" s="10"/>
      <c r="K56" s="3"/>
      <c r="L56" s="12"/>
      <c r="M56" s="10"/>
      <c r="N56" s="2"/>
    </row>
    <row r="57" spans="1:14" ht="12.75" customHeight="1" thickBot="1" x14ac:dyDescent="0.25">
      <c r="A57" s="67" t="s">
        <v>22</v>
      </c>
      <c r="B57" s="3">
        <f>IF(E168="","",E168)</f>
        <v>0</v>
      </c>
      <c r="C57" s="25"/>
      <c r="D57" s="63"/>
      <c r="E57" s="3"/>
      <c r="F57" s="41"/>
      <c r="G57" s="30"/>
      <c r="H57" s="11"/>
      <c r="I57" s="10"/>
      <c r="J57" s="10"/>
      <c r="K57" s="3"/>
      <c r="L57" s="12"/>
      <c r="M57" s="10"/>
    </row>
    <row r="58" spans="1:14" ht="12.75" customHeight="1" x14ac:dyDescent="0.2">
      <c r="B58" s="53"/>
      <c r="C58" s="54"/>
      <c r="D58" s="63"/>
      <c r="E58" s="3"/>
      <c r="F58" s="41"/>
      <c r="H58" s="12"/>
      <c r="I58" s="10"/>
      <c r="J58" s="10"/>
      <c r="K58" s="3"/>
      <c r="L58" s="12"/>
      <c r="M58" s="10"/>
      <c r="N58" s="2"/>
    </row>
    <row r="59" spans="1:14" ht="12.75" customHeight="1" x14ac:dyDescent="0.2">
      <c r="B59" s="28" t="s">
        <v>3</v>
      </c>
      <c r="C59" s="52"/>
      <c r="D59" s="63"/>
      <c r="E59" s="3"/>
      <c r="F59" s="41"/>
      <c r="G59" s="30"/>
      <c r="H59" s="11"/>
      <c r="I59" s="10"/>
      <c r="J59" s="10"/>
      <c r="K59" s="3"/>
      <c r="L59" s="12"/>
      <c r="M59" s="10"/>
      <c r="N59" s="2"/>
    </row>
    <row r="60" spans="1:14" ht="12.75" customHeight="1" thickBot="1" x14ac:dyDescent="0.25">
      <c r="C60" s="11"/>
      <c r="D60" s="79"/>
      <c r="E60" s="7" t="str">
        <f>IF(OR(C57="",C65=""),"Winner Game 3",IF(C57-C65&gt;0,B57,B65))</f>
        <v>Winner Game 3</v>
      </c>
      <c r="F60" s="26"/>
      <c r="G60" s="31"/>
      <c r="H60" s="16"/>
      <c r="I60" s="10"/>
      <c r="J60" s="10"/>
      <c r="K60" s="30"/>
      <c r="L60" s="11"/>
      <c r="M60" s="10"/>
      <c r="N60" s="2"/>
    </row>
    <row r="61" spans="1:14" ht="12.75" customHeight="1" x14ac:dyDescent="0.2">
      <c r="B61" s="64" t="s">
        <v>34</v>
      </c>
      <c r="C61" s="12"/>
      <c r="E61" s="13"/>
      <c r="F61" s="17"/>
      <c r="G61" s="31"/>
      <c r="H61" s="16"/>
      <c r="I61" s="10"/>
      <c r="J61" s="10"/>
      <c r="K61" s="30"/>
      <c r="L61" s="11"/>
      <c r="M61" s="10"/>
    </row>
    <row r="62" spans="1:14" ht="12.75" customHeight="1" x14ac:dyDescent="0.2">
      <c r="B62" s="30"/>
      <c r="C62" s="11"/>
      <c r="E62" s="28"/>
      <c r="F62" s="11"/>
      <c r="G62" s="31"/>
      <c r="H62" s="16"/>
      <c r="I62" s="10"/>
      <c r="J62" s="10"/>
      <c r="K62" s="45"/>
      <c r="L62" s="12"/>
      <c r="M62" s="3"/>
    </row>
    <row r="63" spans="1:14" ht="12.75" customHeight="1" x14ac:dyDescent="0.2">
      <c r="B63" s="30"/>
      <c r="C63" s="11"/>
      <c r="E63" s="28"/>
      <c r="F63" s="11"/>
      <c r="G63" s="30"/>
      <c r="H63" s="11"/>
      <c r="I63" s="3"/>
      <c r="J63" s="3"/>
      <c r="K63" s="45"/>
      <c r="L63" s="12"/>
      <c r="M63" s="3"/>
    </row>
    <row r="64" spans="1:14" ht="12.75" customHeight="1" thickBot="1" x14ac:dyDescent="0.25">
      <c r="B64" s="14"/>
      <c r="C64" s="15"/>
      <c r="E64" s="28" t="s">
        <v>31</v>
      </c>
      <c r="F64" s="11"/>
      <c r="G64" s="7"/>
      <c r="H64" s="19"/>
      <c r="I64" s="3"/>
      <c r="J64" s="3"/>
      <c r="K64" s="45"/>
      <c r="L64" s="12"/>
      <c r="M64" s="3"/>
    </row>
    <row r="65" spans="1:14" ht="12.75" customHeight="1" x14ac:dyDescent="0.2">
      <c r="A65" s="63" t="s">
        <v>61</v>
      </c>
      <c r="B65" s="3">
        <f>IF(E177="","",E177)</f>
        <v>0</v>
      </c>
      <c r="C65" s="25"/>
      <c r="E65" s="30"/>
      <c r="F65" s="11"/>
      <c r="G65" s="3" t="str">
        <f>IF(OR(F60="",F70=""),"Winner Game 14",IF(F60-F70&gt;0,E60,E70))</f>
        <v>Winner Game 14</v>
      </c>
      <c r="H65" s="25"/>
      <c r="I65" s="3"/>
      <c r="J65" s="3"/>
      <c r="K65" s="30"/>
      <c r="L65" s="11"/>
      <c r="M65" s="10"/>
    </row>
    <row r="66" spans="1:14" ht="12.75" customHeight="1" x14ac:dyDescent="0.2">
      <c r="E66" s="64" t="s">
        <v>34</v>
      </c>
      <c r="F66" s="12"/>
      <c r="G66" s="10"/>
      <c r="H66" s="10"/>
      <c r="I66" s="3"/>
      <c r="J66" s="3"/>
      <c r="L66" s="16"/>
      <c r="M66" s="3"/>
    </row>
    <row r="67" spans="1:14" ht="12.75" customHeight="1" x14ac:dyDescent="0.2">
      <c r="E67" s="30"/>
      <c r="F67" s="11"/>
      <c r="G67" s="10"/>
      <c r="H67" s="10"/>
      <c r="I67" s="3"/>
      <c r="J67" s="3"/>
      <c r="K67" s="64" t="s">
        <v>34</v>
      </c>
      <c r="L67" s="11"/>
      <c r="M67" s="10"/>
    </row>
    <row r="68" spans="1:14" ht="12.75" customHeight="1" thickBot="1" x14ac:dyDescent="0.25">
      <c r="A68" s="70"/>
      <c r="B68" s="41"/>
      <c r="C68" s="41"/>
      <c r="E68" s="30"/>
      <c r="F68" s="11"/>
      <c r="G68" s="10"/>
      <c r="H68" s="10"/>
      <c r="I68" s="3"/>
      <c r="J68" s="3"/>
      <c r="K68" s="3"/>
      <c r="L68" s="11"/>
      <c r="M68" s="44" t="str">
        <f>IF(OR(L35="",L112=""),"Champion",IF(L35-L112&gt;0,K35,K112))</f>
        <v>Champion</v>
      </c>
      <c r="N68"/>
    </row>
    <row r="69" spans="1:14" ht="12.75" customHeight="1" thickBot="1" x14ac:dyDescent="0.25">
      <c r="A69" s="71"/>
      <c r="B69" s="71"/>
      <c r="C69" s="71"/>
      <c r="E69" s="7"/>
      <c r="F69" s="19"/>
      <c r="G69" s="10"/>
      <c r="H69" s="10"/>
      <c r="I69" s="3"/>
      <c r="J69" s="3"/>
      <c r="K69" s="28" t="s">
        <v>67</v>
      </c>
      <c r="L69" s="11"/>
      <c r="M69" s="10"/>
      <c r="N69"/>
    </row>
    <row r="70" spans="1:14" ht="12.75" customHeight="1" x14ac:dyDescent="0.2">
      <c r="A70" s="71"/>
      <c r="B70" s="72"/>
      <c r="C70" s="73"/>
      <c r="D70" s="63" t="s">
        <v>21</v>
      </c>
      <c r="E70" s="20">
        <f>IF(E161="","",E161)</f>
        <v>0</v>
      </c>
      <c r="F70" s="27"/>
      <c r="G70" s="10"/>
      <c r="H70" s="10"/>
      <c r="I70" s="3"/>
      <c r="J70" s="3"/>
      <c r="K70" s="10"/>
      <c r="L70" s="11"/>
      <c r="M70" s="10"/>
    </row>
    <row r="71" spans="1:14" ht="12.75" customHeight="1" x14ac:dyDescent="0.2">
      <c r="A71" s="71"/>
      <c r="B71" s="71"/>
      <c r="C71" s="74"/>
      <c r="D71" s="63"/>
      <c r="E71" s="20"/>
      <c r="F71" s="65"/>
      <c r="G71" s="10"/>
      <c r="H71" s="10"/>
      <c r="I71" s="3"/>
      <c r="J71" s="3"/>
      <c r="K71" s="6"/>
      <c r="L71" s="34"/>
      <c r="M71" s="6"/>
    </row>
    <row r="72" spans="1:14" ht="12.75" customHeight="1" x14ac:dyDescent="0.2">
      <c r="A72" s="71"/>
      <c r="B72" s="75"/>
      <c r="C72" s="41"/>
      <c r="D72" s="63"/>
      <c r="E72" s="20"/>
      <c r="F72" s="65"/>
      <c r="G72" s="10"/>
      <c r="H72" s="10"/>
      <c r="I72" s="3"/>
      <c r="J72" s="3"/>
      <c r="K72" s="6"/>
      <c r="L72" s="34"/>
      <c r="M72" s="6"/>
    </row>
    <row r="73" spans="1:14" ht="12.75" customHeight="1" x14ac:dyDescent="0.2">
      <c r="A73" s="71"/>
      <c r="B73" s="76"/>
      <c r="C73" s="74"/>
      <c r="D73" s="63"/>
      <c r="E73" s="20"/>
      <c r="F73" s="65"/>
      <c r="G73" s="10"/>
      <c r="H73" s="10"/>
      <c r="I73" s="3"/>
      <c r="J73" s="3"/>
      <c r="K73" s="6"/>
      <c r="L73" s="34"/>
      <c r="M73" s="6"/>
    </row>
    <row r="74" spans="1:14" ht="12.75" customHeight="1" x14ac:dyDescent="0.2">
      <c r="A74" s="71"/>
      <c r="B74" s="76"/>
      <c r="C74" s="74"/>
      <c r="D74" s="63"/>
      <c r="E74" s="20"/>
      <c r="F74" s="65"/>
      <c r="G74" s="10"/>
      <c r="H74" s="10"/>
      <c r="I74" s="6"/>
      <c r="J74" s="6"/>
      <c r="K74" s="6"/>
      <c r="L74" s="34"/>
      <c r="M74" s="6"/>
      <c r="N74" s="2"/>
    </row>
    <row r="75" spans="1:14" ht="12.75" customHeight="1" x14ac:dyDescent="0.2">
      <c r="A75" s="71"/>
      <c r="B75" s="73"/>
      <c r="C75" s="73"/>
      <c r="D75" s="63"/>
      <c r="E75" s="20"/>
      <c r="F75" s="65"/>
      <c r="G75" s="10"/>
      <c r="H75" s="10"/>
      <c r="I75" s="6"/>
      <c r="J75" s="6"/>
      <c r="K75" s="6"/>
      <c r="L75" s="34"/>
      <c r="M75" s="6"/>
      <c r="N75" s="2"/>
    </row>
    <row r="76" spans="1:14" ht="12.75" customHeight="1" x14ac:dyDescent="0.2">
      <c r="A76" s="70"/>
      <c r="B76" s="41"/>
      <c r="C76" s="41"/>
      <c r="D76" s="63"/>
      <c r="E76" s="20"/>
      <c r="F76" s="65"/>
      <c r="G76" s="10"/>
      <c r="H76" s="10"/>
      <c r="I76" s="10"/>
      <c r="J76" s="10"/>
      <c r="K76" s="6"/>
      <c r="L76" s="34"/>
      <c r="M76" s="6"/>
      <c r="N76" s="2"/>
    </row>
    <row r="77" spans="1:14" ht="12.75" customHeight="1" x14ac:dyDescent="0.2">
      <c r="D77" s="63"/>
      <c r="E77" s="20"/>
      <c r="F77" s="65"/>
      <c r="G77" s="10"/>
      <c r="H77" s="10"/>
      <c r="I77" s="10"/>
      <c r="J77" s="10"/>
      <c r="K77" s="6"/>
      <c r="L77" s="34"/>
      <c r="M77" s="6"/>
      <c r="N77" s="2"/>
    </row>
    <row r="78" spans="1:14" ht="12.75" customHeight="1" x14ac:dyDescent="0.2">
      <c r="D78" s="63"/>
      <c r="E78" s="20"/>
      <c r="F78" s="65"/>
      <c r="G78" s="10"/>
      <c r="H78" s="10"/>
      <c r="I78" s="10"/>
      <c r="J78" s="10"/>
      <c r="K78" s="6"/>
      <c r="L78" s="34"/>
      <c r="M78" s="6"/>
      <c r="N78" s="2"/>
    </row>
    <row r="79" spans="1:14" ht="12.75" customHeight="1" x14ac:dyDescent="0.2">
      <c r="D79" s="63"/>
      <c r="E79" s="20"/>
      <c r="F79" s="65"/>
      <c r="G79" s="6"/>
      <c r="H79" s="6"/>
      <c r="I79" s="10"/>
      <c r="J79" s="10"/>
      <c r="K79" s="6"/>
      <c r="L79" s="34"/>
      <c r="M79" s="6"/>
    </row>
    <row r="80" spans="1:14" ht="12.75" customHeight="1" thickBot="1" x14ac:dyDescent="0.25">
      <c r="D80" s="63" t="s">
        <v>23</v>
      </c>
      <c r="E80" s="3">
        <f>IF(E158="","",E158)</f>
        <v>0</v>
      </c>
      <c r="F80" s="25"/>
      <c r="G80" s="6"/>
      <c r="H80" s="6"/>
      <c r="I80" s="10"/>
      <c r="J80" s="10"/>
      <c r="K80" s="5"/>
      <c r="L80" s="11"/>
      <c r="M80" s="6"/>
      <c r="N80" s="2"/>
    </row>
    <row r="81" spans="1:14" ht="12.75" customHeight="1" x14ac:dyDescent="0.2">
      <c r="E81" s="53"/>
      <c r="F81" s="54"/>
      <c r="G81" s="6"/>
      <c r="H81" s="6"/>
      <c r="I81" s="10"/>
      <c r="J81" s="10"/>
      <c r="K81" s="5"/>
      <c r="L81" s="11"/>
      <c r="M81" s="6"/>
      <c r="N81" s="2"/>
    </row>
    <row r="82" spans="1:14" ht="12.75" customHeight="1" x14ac:dyDescent="0.2">
      <c r="F82" s="52"/>
      <c r="G82" s="6"/>
      <c r="H82" s="6"/>
      <c r="I82" s="10"/>
      <c r="J82" s="10"/>
      <c r="K82" s="5"/>
      <c r="L82" s="11"/>
      <c r="M82" s="6"/>
      <c r="N82" s="2"/>
    </row>
    <row r="83" spans="1:14" ht="12.75" customHeight="1" x14ac:dyDescent="0.2">
      <c r="E83" s="28"/>
      <c r="F83" s="52"/>
      <c r="G83" s="10"/>
      <c r="H83" s="10"/>
      <c r="I83" s="10"/>
      <c r="J83" s="10"/>
      <c r="K83" s="5"/>
      <c r="L83" s="11"/>
      <c r="M83" s="6"/>
      <c r="N83" s="2"/>
    </row>
    <row r="84" spans="1:14" ht="12.75" customHeight="1" thickBot="1" x14ac:dyDescent="0.25">
      <c r="E84" s="28" t="s">
        <v>13</v>
      </c>
      <c r="F84" s="52"/>
      <c r="G84" s="7" t="str">
        <f>IF(OR(F80="",F90=""),"Winner Game 13",IF(F80-F90&gt;0,E80,E90))</f>
        <v>Winner Game 13</v>
      </c>
      <c r="H84" s="26"/>
      <c r="I84" s="10"/>
      <c r="J84" s="10"/>
      <c r="K84" s="5"/>
      <c r="L84" s="11"/>
      <c r="M84" s="6"/>
      <c r="N84" s="2"/>
    </row>
    <row r="85" spans="1:14" ht="12.75" customHeight="1" x14ac:dyDescent="0.2">
      <c r="F85" s="11"/>
      <c r="G85" s="13"/>
      <c r="H85" s="17"/>
      <c r="I85" s="10"/>
      <c r="J85" s="10"/>
      <c r="K85" s="6"/>
      <c r="L85" s="34"/>
      <c r="M85" s="6"/>
      <c r="N85" s="2"/>
    </row>
    <row r="86" spans="1:14" ht="12.75" customHeight="1" thickBot="1" x14ac:dyDescent="0.25">
      <c r="A86" s="67" t="s">
        <v>29</v>
      </c>
      <c r="B86" s="3">
        <f>IF(E171="","",E171)</f>
        <v>0</v>
      </c>
      <c r="C86" s="25"/>
      <c r="E86" s="64" t="s">
        <v>34</v>
      </c>
      <c r="F86" s="12"/>
      <c r="H86" s="11"/>
      <c r="I86" s="5"/>
      <c r="J86" s="5"/>
      <c r="K86" s="6"/>
      <c r="L86" s="34"/>
      <c r="M86" s="6"/>
    </row>
    <row r="87" spans="1:14" ht="12.75" customHeight="1" x14ac:dyDescent="0.2">
      <c r="B87" s="53"/>
      <c r="C87" s="54"/>
      <c r="E87" s="30"/>
      <c r="F87" s="11"/>
      <c r="H87" s="11"/>
      <c r="I87" s="23"/>
      <c r="J87" s="23"/>
      <c r="K87" s="10"/>
      <c r="L87" s="11"/>
      <c r="M87" s="6"/>
    </row>
    <row r="88" spans="1:14" ht="12.75" customHeight="1" x14ac:dyDescent="0.2">
      <c r="B88" s="28" t="s">
        <v>2</v>
      </c>
      <c r="C88" s="52"/>
      <c r="E88" s="30"/>
      <c r="F88" s="11"/>
      <c r="G88" s="30"/>
      <c r="H88" s="11"/>
      <c r="I88" s="23"/>
      <c r="J88" s="23"/>
      <c r="K88" s="5"/>
      <c r="L88" s="11"/>
      <c r="M88" s="5"/>
    </row>
    <row r="89" spans="1:14" ht="12.75" customHeight="1" thickBot="1" x14ac:dyDescent="0.25">
      <c r="C89" s="11"/>
      <c r="D89" s="42"/>
      <c r="E89" s="14"/>
      <c r="F89" s="15"/>
      <c r="G89" s="30"/>
      <c r="H89" s="11"/>
      <c r="I89" s="23"/>
      <c r="J89" s="23"/>
      <c r="L89" s="12"/>
      <c r="M89" s="10"/>
    </row>
    <row r="90" spans="1:14" ht="12.75" customHeight="1" x14ac:dyDescent="0.2">
      <c r="B90" s="64" t="s">
        <v>34</v>
      </c>
      <c r="C90" s="12"/>
      <c r="D90" s="67"/>
      <c r="E90" s="3" t="str">
        <f>IF(OR(C68="",C76=""),"Winner Game 4",IF(C68-C76&gt;0,B68,B76))</f>
        <v>Winner Game 4</v>
      </c>
      <c r="F90" s="25"/>
      <c r="G90" s="30"/>
      <c r="H90" s="11"/>
      <c r="I90" s="23"/>
      <c r="J90" s="23"/>
      <c r="L90" s="12"/>
      <c r="M90" s="10"/>
      <c r="N90"/>
    </row>
    <row r="91" spans="1:14" ht="12.75" customHeight="1" x14ac:dyDescent="0.2">
      <c r="B91" s="30"/>
      <c r="C91" s="11"/>
      <c r="D91" s="67"/>
      <c r="E91" s="3"/>
      <c r="F91" s="41"/>
      <c r="G91" s="30"/>
      <c r="H91" s="11"/>
      <c r="I91" s="18"/>
      <c r="J91" s="18"/>
      <c r="L91" s="11"/>
      <c r="M91" s="18"/>
      <c r="N91"/>
    </row>
    <row r="92" spans="1:14" ht="12.75" customHeight="1" x14ac:dyDescent="0.2">
      <c r="B92" s="30"/>
      <c r="C92" s="11"/>
      <c r="D92" s="67"/>
      <c r="E92" s="3"/>
      <c r="F92" s="41"/>
      <c r="G92" s="28" t="s">
        <v>57</v>
      </c>
      <c r="H92" s="11"/>
      <c r="I92" s="10"/>
      <c r="J92" s="10"/>
      <c r="K92" s="30"/>
      <c r="L92" s="11"/>
    </row>
    <row r="93" spans="1:14" ht="12.75" customHeight="1" thickBot="1" x14ac:dyDescent="0.25">
      <c r="B93" s="14"/>
      <c r="C93" s="15"/>
      <c r="D93" s="67"/>
      <c r="E93" s="3"/>
      <c r="F93" s="41"/>
      <c r="G93" s="30"/>
      <c r="H93" s="11"/>
      <c r="I93" s="7" t="str">
        <f>IF(OR(H84="",H104=""),"Winner Game 17",IF(H84-H104&gt;0,G84,G104))</f>
        <v>Winner Game 17</v>
      </c>
      <c r="J93" s="47"/>
      <c r="K93" s="30"/>
      <c r="L93" s="11"/>
    </row>
    <row r="94" spans="1:14" ht="12.75" customHeight="1" x14ac:dyDescent="0.2">
      <c r="A94" s="63" t="s">
        <v>53</v>
      </c>
      <c r="B94" s="3">
        <f>IF(E174="","",E174)</f>
        <v>0</v>
      </c>
      <c r="C94" s="25"/>
      <c r="D94" s="67"/>
      <c r="E94" s="3"/>
      <c r="F94" s="41"/>
      <c r="G94" s="64" t="s">
        <v>34</v>
      </c>
      <c r="H94" s="11"/>
      <c r="I94" s="10"/>
      <c r="J94" s="36"/>
      <c r="K94" s="29"/>
      <c r="L94" s="12"/>
    </row>
    <row r="95" spans="1:14" ht="12.75" customHeight="1" x14ac:dyDescent="0.2">
      <c r="D95" s="67"/>
      <c r="E95" s="3"/>
      <c r="F95" s="41"/>
      <c r="G95" s="30"/>
      <c r="H95" s="11"/>
      <c r="I95" s="3"/>
      <c r="J95" s="12"/>
      <c r="K95" s="29"/>
      <c r="L95" s="12"/>
      <c r="M95" s="10"/>
    </row>
    <row r="96" spans="1:14" ht="12.75" customHeight="1" thickBot="1" x14ac:dyDescent="0.25">
      <c r="A96" s="67" t="s">
        <v>25</v>
      </c>
      <c r="B96" s="3">
        <f>IF(E166="","",E166)</f>
        <v>0</v>
      </c>
      <c r="C96" s="25"/>
      <c r="D96" s="67"/>
      <c r="E96" s="3"/>
      <c r="F96" s="41"/>
      <c r="G96" s="30"/>
      <c r="H96" s="11"/>
      <c r="J96" s="11"/>
      <c r="K96" s="29"/>
      <c r="L96" s="12"/>
      <c r="M96" s="3"/>
      <c r="N96" s="2"/>
    </row>
    <row r="97" spans="1:14" ht="12.75" customHeight="1" x14ac:dyDescent="0.2">
      <c r="B97" s="53"/>
      <c r="C97" s="54"/>
      <c r="D97" s="67"/>
      <c r="E97" s="3"/>
      <c r="F97" s="41"/>
      <c r="H97" s="12"/>
      <c r="J97" s="11"/>
      <c r="K97" s="29"/>
      <c r="L97" s="12"/>
      <c r="M97" s="10"/>
      <c r="N97" s="2"/>
    </row>
    <row r="98" spans="1:14" x14ac:dyDescent="0.2">
      <c r="B98" s="28" t="s">
        <v>4</v>
      </c>
      <c r="C98" s="52"/>
      <c r="E98" s="10"/>
      <c r="F98" s="10"/>
      <c r="G98" s="64"/>
      <c r="H98" s="12"/>
      <c r="I98" s="10"/>
      <c r="J98" s="11"/>
      <c r="K98" s="29"/>
      <c r="L98" s="12"/>
      <c r="M98" s="10"/>
      <c r="N98" s="2"/>
    </row>
    <row r="99" spans="1:14" ht="12.75" customHeight="1" thickBot="1" x14ac:dyDescent="0.25">
      <c r="C99" s="11"/>
      <c r="D99" s="80"/>
      <c r="E99" s="7" t="str">
        <f>IF(OR(C96="",C104=""),"Winner Game 5",IF(C96-C104&gt;0,B96,B104))</f>
        <v>Winner Game 5</v>
      </c>
      <c r="F99" s="26"/>
      <c r="G99" s="64"/>
      <c r="H99" s="12"/>
      <c r="I99" s="10"/>
      <c r="J99" s="11"/>
      <c r="K99" s="29"/>
      <c r="L99" s="12"/>
      <c r="M99" s="10"/>
      <c r="N99" s="2"/>
    </row>
    <row r="100" spans="1:14" ht="12.75" customHeight="1" x14ac:dyDescent="0.2">
      <c r="B100" s="64" t="s">
        <v>34</v>
      </c>
      <c r="C100" s="12"/>
      <c r="D100" s="63"/>
      <c r="E100" s="13"/>
      <c r="F100" s="77"/>
      <c r="G100" s="64"/>
      <c r="H100" s="12"/>
      <c r="I100" s="10"/>
      <c r="J100" s="11"/>
      <c r="K100" s="29"/>
      <c r="L100" s="12"/>
      <c r="M100" s="10"/>
      <c r="N100" s="2"/>
    </row>
    <row r="101" spans="1:14" ht="12.75" customHeight="1" x14ac:dyDescent="0.2">
      <c r="B101" s="30"/>
      <c r="C101" s="11"/>
      <c r="D101" s="63"/>
      <c r="E101" s="3"/>
      <c r="F101" s="78"/>
      <c r="G101" s="64"/>
      <c r="H101" s="12"/>
      <c r="I101" s="3"/>
      <c r="J101" s="12"/>
      <c r="K101" s="29"/>
      <c r="L101" s="12"/>
      <c r="M101" s="10"/>
      <c r="N101" s="2"/>
    </row>
    <row r="102" spans="1:14" ht="12.75" customHeight="1" x14ac:dyDescent="0.2">
      <c r="B102" s="30"/>
      <c r="C102" s="11"/>
      <c r="E102" s="3"/>
      <c r="F102" s="12"/>
      <c r="G102" s="30"/>
      <c r="H102" s="11"/>
      <c r="I102" s="3"/>
      <c r="J102" s="12"/>
      <c r="K102" s="30"/>
      <c r="L102" s="11"/>
      <c r="M102" s="10"/>
      <c r="N102" s="2"/>
    </row>
    <row r="103" spans="1:14" ht="12.75" customHeight="1" thickBot="1" x14ac:dyDescent="0.25">
      <c r="B103" s="14"/>
      <c r="C103" s="15"/>
      <c r="E103" s="28" t="s">
        <v>10</v>
      </c>
      <c r="F103" s="11"/>
      <c r="G103" s="7"/>
      <c r="H103" s="19"/>
      <c r="I103" s="3"/>
      <c r="J103" s="12"/>
      <c r="K103" s="31"/>
      <c r="L103" s="16"/>
      <c r="M103" s="6"/>
    </row>
    <row r="104" spans="1:14" ht="12.75" customHeight="1" x14ac:dyDescent="0.2">
      <c r="A104" s="63" t="s">
        <v>66</v>
      </c>
      <c r="B104" s="3">
        <f>IF(E179="","",E179)</f>
        <v>0</v>
      </c>
      <c r="C104" s="25"/>
      <c r="E104" s="30"/>
      <c r="F104" s="11"/>
      <c r="G104" s="3" t="str">
        <f>IF(OR(F99="",F109=""),"Winner Game 10",IF(F99-F109&gt;0,E99,E109))</f>
        <v>Winner Game 10</v>
      </c>
      <c r="H104" s="25"/>
      <c r="J104" s="12"/>
      <c r="K104" s="31"/>
      <c r="L104" s="16"/>
      <c r="M104" s="6"/>
      <c r="N104" s="2"/>
    </row>
    <row r="105" spans="1:14" ht="12.75" customHeight="1" x14ac:dyDescent="0.2">
      <c r="E105" s="64" t="s">
        <v>34</v>
      </c>
      <c r="F105" s="12"/>
      <c r="G105" s="10"/>
      <c r="H105" s="10"/>
      <c r="I105" s="3"/>
      <c r="J105" s="16"/>
      <c r="K105" s="31"/>
      <c r="L105" s="16"/>
      <c r="M105" s="6"/>
      <c r="N105" s="2"/>
    </row>
    <row r="106" spans="1:14" ht="12.75" customHeight="1" x14ac:dyDescent="0.2">
      <c r="E106" s="30"/>
      <c r="F106" s="11"/>
      <c r="G106" s="10"/>
      <c r="H106" s="10"/>
      <c r="I106" s="2"/>
      <c r="J106" s="12"/>
      <c r="K106" s="31"/>
      <c r="L106" s="16"/>
      <c r="M106" s="6"/>
    </row>
    <row r="107" spans="1:14" ht="12.75" customHeight="1" x14ac:dyDescent="0.2">
      <c r="E107" s="30"/>
      <c r="F107" s="11"/>
      <c r="G107" s="10"/>
      <c r="H107" s="10"/>
      <c r="I107" s="6"/>
      <c r="J107" s="34"/>
      <c r="K107" s="31"/>
      <c r="L107" s="16"/>
      <c r="M107" s="6"/>
    </row>
    <row r="108" spans="1:14" ht="12.75" customHeight="1" thickBot="1" x14ac:dyDescent="0.25">
      <c r="D108" s="68"/>
      <c r="E108" s="7"/>
      <c r="F108" s="19"/>
      <c r="G108" s="10"/>
      <c r="H108" s="10"/>
      <c r="J108" s="11"/>
      <c r="K108" s="31"/>
      <c r="L108" s="16"/>
      <c r="M108" s="6"/>
    </row>
    <row r="109" spans="1:14" ht="12.75" customHeight="1" x14ac:dyDescent="0.2">
      <c r="D109" s="67" t="s">
        <v>24</v>
      </c>
      <c r="E109" s="20">
        <f>IF(E163="","",E163)</f>
        <v>0</v>
      </c>
      <c r="F109" s="27"/>
      <c r="G109" s="10"/>
      <c r="H109" s="10"/>
      <c r="I109" s="10"/>
      <c r="J109" s="11"/>
      <c r="K109" s="31"/>
      <c r="L109" s="16"/>
      <c r="M109" s="6"/>
    </row>
    <row r="110" spans="1:14" ht="12.75" customHeight="1" x14ac:dyDescent="0.2">
      <c r="D110" s="67"/>
      <c r="E110" s="20"/>
      <c r="F110" s="65"/>
      <c r="G110" s="10"/>
      <c r="H110" s="10"/>
      <c r="I110" s="28" t="s">
        <v>65</v>
      </c>
      <c r="J110" s="11"/>
      <c r="K110" s="3"/>
      <c r="L110" s="11"/>
      <c r="M110" s="6"/>
    </row>
    <row r="111" spans="1:14" ht="12.75" customHeight="1" thickBot="1" x14ac:dyDescent="0.25">
      <c r="D111" s="67"/>
      <c r="E111" s="20"/>
      <c r="F111" s="65"/>
      <c r="G111" s="10"/>
      <c r="H111" s="10"/>
      <c r="I111" s="23"/>
      <c r="J111" s="34"/>
      <c r="K111" s="44"/>
      <c r="L111" s="38"/>
      <c r="M111" s="6"/>
    </row>
    <row r="112" spans="1:14" ht="12.75" customHeight="1" x14ac:dyDescent="0.2">
      <c r="D112" s="67"/>
      <c r="E112" s="20"/>
      <c r="F112" s="65"/>
      <c r="G112" s="10"/>
      <c r="H112" s="10"/>
      <c r="I112" s="64" t="s">
        <v>34</v>
      </c>
      <c r="J112" s="34"/>
      <c r="K112" s="3" t="str">
        <f>IF(OR(J93="",J132=""),"Winner Game 21",IF(J93-J132&gt;0,I93,I132))</f>
        <v>Winner Game 21</v>
      </c>
      <c r="L112" s="25"/>
      <c r="M112" s="6"/>
    </row>
    <row r="113" spans="1:13" ht="12.75" customHeight="1" x14ac:dyDescent="0.2">
      <c r="D113" s="67"/>
      <c r="E113" s="20"/>
      <c r="F113" s="65"/>
      <c r="G113" s="10"/>
      <c r="H113" s="10"/>
      <c r="J113" s="34"/>
      <c r="L113" s="3"/>
      <c r="M113" s="6"/>
    </row>
    <row r="114" spans="1:13" ht="12.75" customHeight="1" x14ac:dyDescent="0.2">
      <c r="D114" s="67"/>
      <c r="E114" s="20"/>
      <c r="F114" s="65"/>
      <c r="G114" s="3"/>
      <c r="H114" s="3"/>
      <c r="I114" s="23"/>
      <c r="J114" s="34"/>
      <c r="K114" s="6"/>
      <c r="L114" s="6"/>
      <c r="M114" s="6"/>
    </row>
    <row r="115" spans="1:13" ht="12.75" customHeight="1" x14ac:dyDescent="0.2">
      <c r="D115" s="67"/>
      <c r="E115" s="20"/>
      <c r="F115" s="65"/>
      <c r="G115" s="3"/>
      <c r="H115" s="3"/>
      <c r="I115" s="23"/>
      <c r="J115" s="34"/>
      <c r="K115" s="5"/>
      <c r="L115" s="5"/>
      <c r="M115" s="6"/>
    </row>
    <row r="116" spans="1:13" ht="12.75" customHeight="1" x14ac:dyDescent="0.2">
      <c r="D116" s="67"/>
      <c r="E116" s="20"/>
      <c r="F116" s="65"/>
      <c r="G116" s="3"/>
      <c r="H116" s="3"/>
      <c r="I116" s="23"/>
      <c r="J116" s="34"/>
      <c r="K116" s="5"/>
      <c r="L116" s="5"/>
      <c r="M116" s="6"/>
    </row>
    <row r="117" spans="1:13" x14ac:dyDescent="0.2">
      <c r="E117" s="10"/>
      <c r="F117" s="10"/>
      <c r="G117" s="3"/>
      <c r="H117" s="3"/>
      <c r="I117" s="23"/>
      <c r="J117" s="34"/>
      <c r="K117" s="5"/>
      <c r="L117" s="5"/>
      <c r="M117" s="10"/>
    </row>
    <row r="118" spans="1:13" ht="13.5" thickBot="1" x14ac:dyDescent="0.25">
      <c r="D118" s="63" t="s">
        <v>26</v>
      </c>
      <c r="E118" s="7">
        <f>IF(E159="","",E159)</f>
        <v>0</v>
      </c>
      <c r="F118" s="26"/>
      <c r="G118" s="3"/>
      <c r="H118" s="3"/>
      <c r="I118" s="23"/>
      <c r="J118" s="34"/>
      <c r="K118" s="5"/>
      <c r="L118" s="5"/>
      <c r="M118" s="10"/>
    </row>
    <row r="119" spans="1:13" x14ac:dyDescent="0.2">
      <c r="D119" s="63"/>
      <c r="E119" s="13"/>
      <c r="F119" s="77"/>
      <c r="G119" s="3"/>
      <c r="H119" s="3"/>
      <c r="I119" s="23"/>
      <c r="J119" s="34"/>
      <c r="K119" s="5"/>
      <c r="L119" s="5"/>
      <c r="M119" s="10"/>
    </row>
    <row r="120" spans="1:13" x14ac:dyDescent="0.2">
      <c r="D120" s="63"/>
      <c r="E120" s="3"/>
      <c r="F120" s="78"/>
      <c r="G120" s="6"/>
      <c r="H120" s="6"/>
      <c r="I120" s="23"/>
      <c r="J120" s="34"/>
      <c r="K120" s="5"/>
      <c r="L120" s="5"/>
      <c r="M120" s="10"/>
    </row>
    <row r="121" spans="1:13" x14ac:dyDescent="0.2">
      <c r="E121" s="2"/>
      <c r="F121" s="37"/>
      <c r="G121" s="10"/>
      <c r="H121" s="10"/>
      <c r="I121" s="23"/>
      <c r="J121" s="34"/>
      <c r="K121" s="5"/>
      <c r="L121" s="5"/>
      <c r="M121" s="10"/>
    </row>
    <row r="122" spans="1:13" ht="13.5" thickBot="1" x14ac:dyDescent="0.25">
      <c r="E122" s="28" t="s">
        <v>11</v>
      </c>
      <c r="F122" s="52"/>
      <c r="G122" s="7" t="str">
        <f>IF(OR(F118="",F128=""),"Winner Game 11",IF(F118-F128&gt;0,E118,E128))</f>
        <v>Winner Game 11</v>
      </c>
      <c r="H122" s="26"/>
      <c r="I122" s="23"/>
      <c r="J122" s="34"/>
      <c r="K122" s="5"/>
      <c r="L122" s="5"/>
      <c r="M122" s="18"/>
    </row>
    <row r="123" spans="1:13" x14ac:dyDescent="0.2">
      <c r="F123" s="11"/>
      <c r="G123" s="13"/>
      <c r="H123" s="17"/>
      <c r="I123" s="23"/>
      <c r="J123" s="34"/>
      <c r="K123" s="5"/>
      <c r="L123" s="5"/>
      <c r="M123" s="10"/>
    </row>
    <row r="124" spans="1:13" ht="13.5" thickBot="1" x14ac:dyDescent="0.25">
      <c r="A124" s="67" t="s">
        <v>27</v>
      </c>
      <c r="B124" s="3">
        <f>IF(E170="","",E170)</f>
        <v>0</v>
      </c>
      <c r="C124" s="25"/>
      <c r="E124" s="64" t="s">
        <v>34</v>
      </c>
      <c r="F124" s="12"/>
      <c r="H124" s="11"/>
      <c r="I124" s="23"/>
      <c r="J124" s="34"/>
      <c r="K124" s="5"/>
      <c r="L124" s="5"/>
      <c r="M124" s="10"/>
    </row>
    <row r="125" spans="1:13" x14ac:dyDescent="0.2">
      <c r="B125" s="53"/>
      <c r="C125" s="54"/>
      <c r="E125" s="30"/>
      <c r="F125" s="11"/>
      <c r="H125" s="11"/>
      <c r="I125" s="23"/>
      <c r="J125" s="34"/>
      <c r="K125" s="6"/>
      <c r="L125" s="6"/>
      <c r="M125" s="3"/>
    </row>
    <row r="126" spans="1:13" x14ac:dyDescent="0.2">
      <c r="B126" s="28" t="s">
        <v>5</v>
      </c>
      <c r="C126" s="52"/>
      <c r="E126" s="30"/>
      <c r="F126" s="11"/>
      <c r="G126" s="30"/>
      <c r="H126" s="11"/>
      <c r="I126" s="23"/>
      <c r="J126" s="34"/>
      <c r="K126" s="6"/>
      <c r="L126" s="6"/>
      <c r="M126" s="10"/>
    </row>
    <row r="127" spans="1:13" ht="13.5" thickBot="1" x14ac:dyDescent="0.25">
      <c r="C127" s="11"/>
      <c r="D127" s="42"/>
      <c r="E127" s="14"/>
      <c r="F127" s="15"/>
      <c r="G127" s="30"/>
      <c r="H127" s="11"/>
      <c r="I127" s="18"/>
      <c r="J127" s="16"/>
      <c r="K127" s="6"/>
      <c r="L127" s="6"/>
      <c r="M127" s="3"/>
    </row>
    <row r="128" spans="1:13" x14ac:dyDescent="0.2">
      <c r="B128" s="64" t="s">
        <v>34</v>
      </c>
      <c r="C128" s="12"/>
      <c r="D128" s="67"/>
      <c r="E128" s="3" t="str">
        <f>IF(OR(C124="",C132=""),"Winner Game 6",IF(C124-C132&gt;0,B124,B132))</f>
        <v>Winner Game 6</v>
      </c>
      <c r="F128" s="25"/>
      <c r="G128" s="30"/>
      <c r="H128" s="11"/>
      <c r="I128" s="18"/>
      <c r="J128" s="16"/>
      <c r="K128" s="6"/>
      <c r="L128" s="6"/>
      <c r="M128" s="10"/>
    </row>
    <row r="129" spans="1:13" x14ac:dyDescent="0.2">
      <c r="B129" s="30"/>
      <c r="C129" s="11"/>
      <c r="D129" s="67"/>
      <c r="E129" s="3"/>
      <c r="F129" s="41"/>
      <c r="G129" s="30"/>
      <c r="H129" s="11"/>
      <c r="I129" s="18"/>
      <c r="J129" s="16"/>
      <c r="K129" s="10"/>
      <c r="L129" s="10"/>
      <c r="M129" s="10"/>
    </row>
    <row r="130" spans="1:13" x14ac:dyDescent="0.2">
      <c r="B130" s="30"/>
      <c r="C130" s="11"/>
      <c r="D130" s="67"/>
      <c r="E130" s="3"/>
      <c r="F130" s="41"/>
      <c r="G130" s="28" t="s">
        <v>59</v>
      </c>
      <c r="H130" s="11"/>
      <c r="I130" s="10"/>
      <c r="J130" s="11"/>
      <c r="K130" s="10"/>
      <c r="L130" s="10"/>
      <c r="M130" s="10"/>
    </row>
    <row r="131" spans="1:13" ht="13.5" thickBot="1" x14ac:dyDescent="0.25">
      <c r="B131" s="14"/>
      <c r="C131" s="15"/>
      <c r="D131" s="67"/>
      <c r="E131" s="3"/>
      <c r="F131" s="41"/>
      <c r="G131" s="30"/>
      <c r="H131" s="11"/>
      <c r="I131" s="24"/>
      <c r="J131" s="38"/>
      <c r="K131" s="3"/>
      <c r="L131" s="3"/>
      <c r="M131" s="10"/>
    </row>
    <row r="132" spans="1:13" x14ac:dyDescent="0.2">
      <c r="A132" s="63" t="s">
        <v>58</v>
      </c>
      <c r="B132" s="3">
        <f>IF(E175="","",E175)</f>
        <v>0</v>
      </c>
      <c r="C132" s="25"/>
      <c r="D132" s="67"/>
      <c r="E132" s="3"/>
      <c r="F132" s="41"/>
      <c r="G132" s="64" t="s">
        <v>34</v>
      </c>
      <c r="H132" s="11"/>
      <c r="I132" s="51" t="str">
        <f>IF(OR(H122="",H142=""),"Winner Game 18",IF(H122-H142&gt;0,G122,G142))</f>
        <v>Winner Game 18</v>
      </c>
      <c r="J132" s="48"/>
      <c r="K132" s="3"/>
      <c r="L132" s="3"/>
      <c r="M132" s="10"/>
    </row>
    <row r="133" spans="1:13" x14ac:dyDescent="0.2">
      <c r="D133" s="67"/>
      <c r="E133" s="3"/>
      <c r="F133" s="41"/>
      <c r="G133" s="30"/>
      <c r="H133" s="11"/>
      <c r="I133" s="3"/>
      <c r="J133" s="3"/>
      <c r="K133" s="28"/>
      <c r="L133" s="10"/>
      <c r="M133" s="10"/>
    </row>
    <row r="134" spans="1:13" ht="13.5" thickBot="1" x14ac:dyDescent="0.25">
      <c r="A134" s="67" t="s">
        <v>15</v>
      </c>
      <c r="B134" s="3">
        <f>IF(E167="","",E167)</f>
        <v>0</v>
      </c>
      <c r="C134" s="25"/>
      <c r="D134" s="67"/>
      <c r="E134" s="3"/>
      <c r="F134" s="41"/>
      <c r="G134" s="30"/>
      <c r="H134" s="11"/>
      <c r="I134" s="10"/>
      <c r="J134" s="10"/>
      <c r="K134" s="30"/>
      <c r="L134" s="10"/>
      <c r="M134" s="10"/>
    </row>
    <row r="135" spans="1:13" x14ac:dyDescent="0.2">
      <c r="B135" s="53"/>
      <c r="C135" s="54"/>
      <c r="D135" s="67"/>
      <c r="E135" s="3"/>
      <c r="F135" s="41"/>
      <c r="H135" s="12"/>
      <c r="I135" s="10"/>
      <c r="J135" s="10"/>
      <c r="K135" s="30"/>
      <c r="L135" s="10"/>
      <c r="M135" s="10"/>
    </row>
    <row r="136" spans="1:13" x14ac:dyDescent="0.2">
      <c r="B136" s="28" t="s">
        <v>6</v>
      </c>
      <c r="C136" s="52"/>
      <c r="E136" s="10"/>
      <c r="F136" s="10"/>
      <c r="G136" s="30"/>
      <c r="H136" s="11"/>
      <c r="I136" s="10"/>
      <c r="J136" s="10"/>
      <c r="K136" s="45"/>
      <c r="L136" s="3"/>
      <c r="M136" s="10"/>
    </row>
    <row r="137" spans="1:13" ht="13.5" thickBot="1" x14ac:dyDescent="0.25">
      <c r="C137" s="11"/>
      <c r="D137" s="80"/>
      <c r="E137" s="7" t="str">
        <f>IF(OR(C134="",C142=""),"Winner Game 7",IF(C134-C142&gt;0,B134,B142))</f>
        <v>Winner Game 7</v>
      </c>
      <c r="F137" s="26"/>
      <c r="G137" s="30"/>
      <c r="H137" s="11"/>
      <c r="I137" s="10"/>
      <c r="J137" s="10"/>
      <c r="K137" s="45"/>
      <c r="L137" s="3"/>
    </row>
    <row r="138" spans="1:13" x14ac:dyDescent="0.2">
      <c r="B138" s="64" t="s">
        <v>34</v>
      </c>
      <c r="C138" s="12"/>
      <c r="E138" s="13"/>
      <c r="F138" s="17"/>
      <c r="G138" s="30"/>
      <c r="H138" s="11"/>
      <c r="I138" s="10"/>
      <c r="J138" s="10"/>
      <c r="K138" s="45"/>
      <c r="L138" s="3"/>
    </row>
    <row r="139" spans="1:13" x14ac:dyDescent="0.2">
      <c r="B139" s="30"/>
      <c r="C139" s="11"/>
      <c r="E139" s="3"/>
      <c r="F139" s="12"/>
      <c r="G139" s="31"/>
      <c r="H139" s="16"/>
      <c r="I139" s="10"/>
      <c r="J139" s="10"/>
      <c r="K139" s="45"/>
      <c r="L139" s="3"/>
    </row>
    <row r="140" spans="1:13" x14ac:dyDescent="0.2">
      <c r="B140" s="30"/>
      <c r="C140" s="11"/>
      <c r="E140" s="3"/>
      <c r="F140" s="12"/>
      <c r="G140" s="30"/>
      <c r="H140" s="11"/>
      <c r="I140" s="10"/>
      <c r="J140" s="10"/>
      <c r="K140" s="45"/>
      <c r="L140" s="3"/>
    </row>
    <row r="141" spans="1:13" ht="13.5" thickBot="1" x14ac:dyDescent="0.25">
      <c r="B141" s="14"/>
      <c r="C141" s="15"/>
      <c r="E141" s="28" t="s">
        <v>12</v>
      </c>
      <c r="F141" s="11"/>
      <c r="G141" s="7"/>
      <c r="H141" s="19"/>
      <c r="I141" s="10"/>
      <c r="J141" s="10"/>
      <c r="K141" s="45"/>
      <c r="L141" s="3"/>
    </row>
    <row r="142" spans="1:13" x14ac:dyDescent="0.2">
      <c r="A142" s="63" t="s">
        <v>63</v>
      </c>
      <c r="B142" s="3">
        <f>IF(E178="","",E178)</f>
        <v>0</v>
      </c>
      <c r="C142" s="25"/>
      <c r="E142" s="30"/>
      <c r="F142" s="11"/>
      <c r="G142" s="3" t="str">
        <f>IF(OR(F137="",F147=""),"Winner Game 12",IF(F137-F147&gt;0,E137,E147))</f>
        <v>Winner Game 12</v>
      </c>
      <c r="H142" s="25"/>
      <c r="I142" s="10"/>
      <c r="J142" s="10"/>
      <c r="K142" s="45"/>
      <c r="L142" s="3"/>
    </row>
    <row r="143" spans="1:13" x14ac:dyDescent="0.2">
      <c r="E143" s="64" t="s">
        <v>34</v>
      </c>
      <c r="F143" s="12"/>
      <c r="G143" s="10"/>
      <c r="H143" s="10"/>
      <c r="I143" s="10"/>
      <c r="J143" s="10"/>
      <c r="K143" s="45"/>
      <c r="L143" s="3"/>
    </row>
    <row r="144" spans="1:13" x14ac:dyDescent="0.2">
      <c r="E144" s="30"/>
      <c r="F144" s="11"/>
      <c r="G144" s="10"/>
      <c r="H144" s="10"/>
      <c r="I144" s="10"/>
      <c r="J144" s="10"/>
      <c r="K144" s="30"/>
      <c r="L144" s="10"/>
    </row>
    <row r="145" spans="4:12" x14ac:dyDescent="0.2">
      <c r="E145" s="30"/>
      <c r="F145" s="11"/>
      <c r="G145" s="10"/>
      <c r="H145" s="10"/>
      <c r="I145" s="10"/>
      <c r="J145" s="10"/>
      <c r="K145" s="31"/>
      <c r="L145" s="18"/>
    </row>
    <row r="146" spans="4:12" ht="13.5" thickBot="1" x14ac:dyDescent="0.25">
      <c r="E146" s="7"/>
      <c r="F146" s="19"/>
      <c r="G146" s="10"/>
      <c r="H146" s="10"/>
      <c r="I146" s="3"/>
      <c r="J146" s="3"/>
      <c r="K146" s="3"/>
      <c r="L146" s="10"/>
    </row>
    <row r="147" spans="4:12" x14ac:dyDescent="0.2">
      <c r="D147" s="67" t="s">
        <v>28</v>
      </c>
      <c r="E147" s="20">
        <f>IF(E162="","",E162)</f>
        <v>0</v>
      </c>
      <c r="F147" s="27"/>
      <c r="I147" s="3"/>
      <c r="J147" s="3"/>
      <c r="K147" s="3"/>
      <c r="L147" s="10"/>
    </row>
    <row r="148" spans="4:12" x14ac:dyDescent="0.2">
      <c r="D148" s="67"/>
      <c r="E148" s="20"/>
      <c r="F148" s="65"/>
      <c r="G148" s="5"/>
      <c r="H148" s="5"/>
      <c r="I148" s="3"/>
      <c r="J148" s="3"/>
      <c r="K148" s="3"/>
      <c r="L148" s="10"/>
    </row>
    <row r="149" spans="4:12" x14ac:dyDescent="0.2">
      <c r="D149" s="67"/>
      <c r="E149" s="20"/>
      <c r="F149" s="65"/>
      <c r="G149" s="5"/>
      <c r="H149" s="5"/>
      <c r="I149" s="3"/>
      <c r="J149" s="3"/>
      <c r="K149" s="10"/>
      <c r="L149" s="10"/>
    </row>
    <row r="150" spans="4:12" x14ac:dyDescent="0.2">
      <c r="D150" s="67"/>
      <c r="E150" s="20"/>
      <c r="F150" s="65"/>
      <c r="G150" s="5"/>
      <c r="H150" s="5"/>
    </row>
    <row r="151" spans="4:12" x14ac:dyDescent="0.2">
      <c r="D151" s="67"/>
      <c r="E151" s="20"/>
      <c r="F151" s="65"/>
      <c r="G151" s="5"/>
      <c r="H151" s="22"/>
    </row>
    <row r="152" spans="4:12" x14ac:dyDescent="0.2">
      <c r="D152" s="67"/>
      <c r="E152" s="20"/>
      <c r="F152" s="65"/>
      <c r="G152" s="5"/>
      <c r="H152" s="6"/>
    </row>
    <row r="153" spans="4:12" x14ac:dyDescent="0.2">
      <c r="D153" s="67"/>
      <c r="E153" s="20"/>
      <c r="G153" s="5"/>
      <c r="H153" s="5"/>
    </row>
    <row r="154" spans="4:12" x14ac:dyDescent="0.2">
      <c r="D154" s="67"/>
      <c r="E154" s="20"/>
      <c r="F154" s="3"/>
      <c r="G154" s="5"/>
      <c r="H154" s="5"/>
    </row>
    <row r="155" spans="4:12" x14ac:dyDescent="0.2">
      <c r="F155" s="10"/>
      <c r="G155" s="5"/>
      <c r="H155" s="22"/>
    </row>
    <row r="156" spans="4:12" ht="13.5" hidden="1" thickBot="1" x14ac:dyDescent="0.25">
      <c r="E156" s="21" t="s">
        <v>7</v>
      </c>
      <c r="F156" s="10"/>
      <c r="G156" s="5"/>
      <c r="H156" s="6"/>
    </row>
    <row r="157" spans="4:12" ht="13.5" hidden="1" thickBot="1" x14ac:dyDescent="0.25">
      <c r="D157" s="69"/>
      <c r="E157" s="21">
        <f>'Seed Games'!A2</f>
        <v>0</v>
      </c>
      <c r="F157" s="10"/>
    </row>
    <row r="158" spans="4:12" ht="13.5" hidden="1" thickBot="1" x14ac:dyDescent="0.25">
      <c r="D158" s="69"/>
      <c r="E158" s="21">
        <f>'Seed Games'!A3</f>
        <v>0</v>
      </c>
      <c r="F158" s="10"/>
    </row>
    <row r="159" spans="4:12" ht="13.5" hidden="1" thickBot="1" x14ac:dyDescent="0.25">
      <c r="D159" s="69"/>
      <c r="E159" s="21">
        <f>'Seed Games'!A4</f>
        <v>0</v>
      </c>
      <c r="F159" s="10"/>
    </row>
    <row r="160" spans="4:12" ht="13.5" hidden="1" thickBot="1" x14ac:dyDescent="0.25">
      <c r="D160" s="69"/>
      <c r="E160" s="21">
        <f>'Seed Games'!A5</f>
        <v>0</v>
      </c>
      <c r="F160" s="10"/>
    </row>
    <row r="161" spans="4:6" ht="13.5" hidden="1" thickBot="1" x14ac:dyDescent="0.25">
      <c r="D161" s="69"/>
      <c r="E161" s="21">
        <f>'Seed Games'!A6</f>
        <v>0</v>
      </c>
      <c r="F161" s="10"/>
    </row>
    <row r="162" spans="4:6" ht="13.5" hidden="1" thickBot="1" x14ac:dyDescent="0.25">
      <c r="D162" s="69"/>
      <c r="E162" s="21">
        <f>'Seed Games'!A7</f>
        <v>0</v>
      </c>
      <c r="F162" s="10"/>
    </row>
    <row r="163" spans="4:6" ht="13.5" hidden="1" thickBot="1" x14ac:dyDescent="0.25">
      <c r="D163" s="69"/>
      <c r="E163" s="21">
        <f>'Seed Games'!A8</f>
        <v>0</v>
      </c>
    </row>
    <row r="164" spans="4:6" ht="13.5" hidden="1" thickBot="1" x14ac:dyDescent="0.25">
      <c r="D164" s="69"/>
      <c r="E164" s="21">
        <f>'Seed Games'!A9</f>
        <v>0</v>
      </c>
    </row>
    <row r="165" spans="4:6" ht="13.5" hidden="1" thickBot="1" x14ac:dyDescent="0.25">
      <c r="D165" s="69"/>
      <c r="E165" s="21">
        <f>'Seed Games'!A10</f>
        <v>0</v>
      </c>
    </row>
    <row r="166" spans="4:6" ht="13.5" hidden="1" thickBot="1" x14ac:dyDescent="0.25">
      <c r="D166" s="69"/>
      <c r="E166" s="21">
        <f>'Seed Games'!A11</f>
        <v>0</v>
      </c>
    </row>
    <row r="167" spans="4:6" ht="13.5" hidden="1" thickBot="1" x14ac:dyDescent="0.25">
      <c r="D167" s="69"/>
      <c r="E167" s="21">
        <f>'Seed Games'!A12</f>
        <v>0</v>
      </c>
    </row>
    <row r="168" spans="4:6" ht="13.5" hidden="1" thickBot="1" x14ac:dyDescent="0.25">
      <c r="D168" s="69"/>
      <c r="E168" s="21">
        <f>'Seed Games'!A13</f>
        <v>0</v>
      </c>
    </row>
    <row r="169" spans="4:6" ht="13.5" hidden="1" thickBot="1" x14ac:dyDescent="0.25">
      <c r="D169" s="69"/>
      <c r="E169" s="21">
        <f>'Seed Games'!A14</f>
        <v>0</v>
      </c>
    </row>
    <row r="170" spans="4:6" ht="13.5" hidden="1" thickBot="1" x14ac:dyDescent="0.25">
      <c r="D170" s="69"/>
      <c r="E170" s="21">
        <f>'Seed Games'!A15</f>
        <v>0</v>
      </c>
    </row>
    <row r="171" spans="4:6" ht="13.5" hidden="1" thickBot="1" x14ac:dyDescent="0.25">
      <c r="D171" s="69"/>
      <c r="E171" s="21">
        <f>'Seed Games'!A16</f>
        <v>0</v>
      </c>
    </row>
    <row r="172" spans="4:6" ht="13.5" hidden="1" thickBot="1" x14ac:dyDescent="0.25">
      <c r="D172" s="69"/>
      <c r="E172" s="21">
        <f>'Seed Games'!A17</f>
        <v>0</v>
      </c>
    </row>
    <row r="173" spans="4:6" ht="13.5" hidden="1" thickBot="1" x14ac:dyDescent="0.25">
      <c r="D173" s="69"/>
      <c r="E173" s="21">
        <f>'Seed Games'!A18</f>
        <v>0</v>
      </c>
    </row>
    <row r="174" spans="4:6" ht="13.5" hidden="1" thickBot="1" x14ac:dyDescent="0.25">
      <c r="D174" s="69"/>
      <c r="E174" s="21">
        <f>'Seed Games'!A19</f>
        <v>0</v>
      </c>
    </row>
    <row r="175" spans="4:6" ht="13.5" hidden="1" thickBot="1" x14ac:dyDescent="0.25">
      <c r="D175" s="69"/>
      <c r="E175" s="21">
        <f>'Seed Games'!A20</f>
        <v>0</v>
      </c>
    </row>
    <row r="176" spans="4:6" ht="13.5" hidden="1" thickBot="1" x14ac:dyDescent="0.25">
      <c r="D176" s="69"/>
      <c r="E176" s="21">
        <f>'Seed Games'!A21</f>
        <v>0</v>
      </c>
    </row>
    <row r="177" spans="4:5" ht="13.5" hidden="1" thickBot="1" x14ac:dyDescent="0.25">
      <c r="D177" s="69"/>
      <c r="E177" s="21">
        <f>'Seed Games'!A22</f>
        <v>0</v>
      </c>
    </row>
    <row r="178" spans="4:5" ht="13.5" hidden="1" thickBot="1" x14ac:dyDescent="0.25">
      <c r="E178" s="21">
        <f>'Seed Games'!A23</f>
        <v>0</v>
      </c>
    </row>
    <row r="179" spans="4:5" ht="13.5" hidden="1" thickBot="1" x14ac:dyDescent="0.25">
      <c r="E179" s="21">
        <f>'Seed Games'!A24</f>
        <v>0</v>
      </c>
    </row>
    <row r="217" spans="2:12" x14ac:dyDescent="0.2">
      <c r="G217" s="71"/>
      <c r="H217" s="71"/>
    </row>
    <row r="218" spans="2:12" x14ac:dyDescent="0.2">
      <c r="G218" s="71"/>
      <c r="H218" s="71"/>
    </row>
    <row r="219" spans="2:12" s="71" customFormat="1" x14ac:dyDescent="0.2">
      <c r="B219" s="70"/>
      <c r="C219" s="41"/>
      <c r="D219" s="1"/>
      <c r="E219" s="1"/>
      <c r="F219" s="1"/>
      <c r="I219" s="1"/>
      <c r="J219" s="1"/>
      <c r="K219" s="1"/>
      <c r="L219" s="1"/>
    </row>
    <row r="220" spans="2:12" s="71" customFormat="1" x14ac:dyDescent="0.2">
      <c r="D220" s="1"/>
      <c r="E220" s="1"/>
      <c r="F220" s="1"/>
      <c r="I220" s="1"/>
      <c r="J220" s="1"/>
      <c r="K220" s="1"/>
      <c r="L220" s="1"/>
    </row>
    <row r="221" spans="2:12" s="71" customFormat="1" x14ac:dyDescent="0.2">
      <c r="C221" s="72"/>
      <c r="D221" s="1"/>
      <c r="E221" s="1"/>
      <c r="F221" s="1"/>
      <c r="I221" s="1"/>
      <c r="J221" s="1"/>
      <c r="K221" s="1"/>
      <c r="L221" s="1"/>
    </row>
    <row r="222" spans="2:12" s="71" customFormat="1" x14ac:dyDescent="0.2">
      <c r="D222" s="1"/>
      <c r="E222" s="1"/>
      <c r="F222" s="1"/>
      <c r="I222" s="1"/>
      <c r="J222" s="1"/>
      <c r="K222" s="1"/>
      <c r="L222" s="1"/>
    </row>
    <row r="223" spans="2:12" s="71" customFormat="1" x14ac:dyDescent="0.2">
      <c r="C223" s="75"/>
      <c r="D223" s="1"/>
      <c r="E223" s="1"/>
      <c r="F223" s="1"/>
      <c r="I223" s="1"/>
      <c r="J223" s="1"/>
      <c r="K223" s="1"/>
      <c r="L223" s="1"/>
    </row>
    <row r="224" spans="2:12" s="71" customFormat="1" x14ac:dyDescent="0.2">
      <c r="C224" s="76"/>
      <c r="D224" s="1"/>
      <c r="E224" s="1"/>
      <c r="I224" s="1"/>
      <c r="J224" s="1"/>
      <c r="K224" s="1"/>
      <c r="L224" s="1"/>
    </row>
    <row r="225" spans="2:12" s="71" customFormat="1" x14ac:dyDescent="0.2">
      <c r="C225" s="76"/>
      <c r="D225" s="1"/>
      <c r="E225" s="1"/>
      <c r="I225" s="1"/>
      <c r="J225" s="1"/>
      <c r="K225" s="1"/>
      <c r="L225" s="1"/>
    </row>
    <row r="226" spans="2:12" s="71" customFormat="1" x14ac:dyDescent="0.2">
      <c r="C226" s="73"/>
      <c r="D226" s="41"/>
      <c r="I226" s="1"/>
      <c r="J226" s="1"/>
      <c r="K226" s="1"/>
      <c r="L226" s="1"/>
    </row>
    <row r="227" spans="2:12" s="71" customFormat="1" x14ac:dyDescent="0.2">
      <c r="B227" s="70"/>
      <c r="C227" s="41"/>
      <c r="I227" s="1"/>
      <c r="J227" s="1"/>
    </row>
    <row r="228" spans="2:12" s="71" customFormat="1" x14ac:dyDescent="0.2">
      <c r="D228" s="73"/>
      <c r="G228" s="1"/>
      <c r="H228" s="1"/>
    </row>
    <row r="229" spans="2:12" s="71" customFormat="1" x14ac:dyDescent="0.2">
      <c r="D229" s="74"/>
      <c r="G229" s="1"/>
      <c r="H229" s="1"/>
    </row>
    <row r="230" spans="2:12" x14ac:dyDescent="0.2">
      <c r="D230" s="41"/>
      <c r="E230" s="71"/>
      <c r="F230" s="71"/>
      <c r="I230" s="71"/>
      <c r="J230" s="71"/>
      <c r="K230" s="71"/>
      <c r="L230" s="71"/>
    </row>
    <row r="231" spans="2:12" x14ac:dyDescent="0.2">
      <c r="D231" s="74"/>
      <c r="E231" s="71"/>
      <c r="F231" s="71"/>
      <c r="I231" s="71"/>
      <c r="J231" s="71"/>
      <c r="K231" s="71"/>
      <c r="L231" s="71"/>
    </row>
    <row r="232" spans="2:12" x14ac:dyDescent="0.2">
      <c r="D232" s="74"/>
      <c r="E232" s="71"/>
      <c r="F232" s="71"/>
      <c r="I232" s="71"/>
      <c r="J232" s="71"/>
      <c r="K232" s="71"/>
      <c r="L232" s="71"/>
    </row>
    <row r="233" spans="2:12" x14ac:dyDescent="0.2">
      <c r="D233" s="73"/>
      <c r="E233" s="71"/>
      <c r="F233" s="71"/>
      <c r="I233" s="71"/>
      <c r="J233" s="71"/>
      <c r="K233" s="71"/>
      <c r="L233" s="71"/>
    </row>
    <row r="234" spans="2:12" x14ac:dyDescent="0.2">
      <c r="D234" s="41"/>
      <c r="E234" s="71"/>
      <c r="F234" s="71"/>
      <c r="I234" s="71"/>
      <c r="J234" s="71"/>
      <c r="K234" s="71"/>
      <c r="L234" s="71"/>
    </row>
    <row r="235" spans="2:12" x14ac:dyDescent="0.2">
      <c r="D235" s="71"/>
      <c r="E235" s="71"/>
      <c r="I235" s="71"/>
      <c r="J235" s="71"/>
      <c r="K235" s="71"/>
      <c r="L235" s="71"/>
    </row>
    <row r="236" spans="2:12" x14ac:dyDescent="0.2">
      <c r="D236" s="71"/>
      <c r="E236" s="71"/>
      <c r="I236" s="71"/>
      <c r="J236" s="71"/>
      <c r="K236" s="71"/>
      <c r="L236" s="71"/>
    </row>
    <row r="237" spans="2:12" x14ac:dyDescent="0.2">
      <c r="I237" s="71"/>
      <c r="J237" s="71"/>
      <c r="K237" s="71"/>
      <c r="L237" s="71"/>
    </row>
    <row r="238" spans="2:12" x14ac:dyDescent="0.2">
      <c r="I238" s="71"/>
      <c r="J238" s="71"/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39" orientation="portrait" horizontalDpi="1200" verticalDpi="1200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8"/>
  <sheetViews>
    <sheetView workbookViewId="0">
      <selection activeCell="M148" sqref="A1:M148"/>
    </sheetView>
  </sheetViews>
  <sheetFormatPr defaultRowHeight="12.75" x14ac:dyDescent="0.2"/>
  <cols>
    <col min="1" max="1" width="9.140625" style="1"/>
    <col min="2" max="2" width="26.7109375" style="1" customWidth="1"/>
    <col min="3" max="4" width="9.140625" style="1"/>
    <col min="5" max="5" width="26.7109375" style="1" customWidth="1"/>
    <col min="6" max="6" width="4.42578125" style="1" customWidth="1"/>
    <col min="7" max="7" width="26.7109375" style="1" customWidth="1"/>
    <col min="8" max="8" width="4.42578125" style="1" customWidth="1"/>
    <col min="9" max="9" width="26.7109375" style="1" customWidth="1"/>
    <col min="10" max="10" width="4.42578125" style="1" customWidth="1"/>
    <col min="11" max="11" width="26.7109375" style="1" customWidth="1"/>
    <col min="12" max="12" width="4.42578125" style="1" customWidth="1"/>
    <col min="13" max="13" width="26.7109375" style="1" customWidth="1"/>
    <col min="14" max="14" width="18.42578125" style="1" customWidth="1"/>
    <col min="15" max="16384" width="9.140625" style="1"/>
  </cols>
  <sheetData>
    <row r="1" spans="1:13" x14ac:dyDescent="0.2">
      <c r="E1" s="351"/>
      <c r="F1" s="351"/>
      <c r="G1" s="351"/>
      <c r="H1" s="4"/>
      <c r="I1" s="5"/>
      <c r="J1" s="5"/>
      <c r="K1" s="6"/>
      <c r="L1" s="6"/>
      <c r="M1" s="6"/>
    </row>
    <row r="2" spans="1:13" x14ac:dyDescent="0.2">
      <c r="E2" s="4"/>
      <c r="F2" s="4"/>
      <c r="G2" s="4"/>
      <c r="H2" s="4"/>
      <c r="I2" s="5"/>
      <c r="J2" s="5"/>
      <c r="K2" s="6"/>
      <c r="L2" s="6"/>
      <c r="M2" s="6"/>
    </row>
    <row r="3" spans="1:13" ht="12.75" customHeight="1" thickBot="1" x14ac:dyDescent="0.25">
      <c r="D3" s="67" t="s">
        <v>16</v>
      </c>
      <c r="E3" s="3">
        <f>IF(E157="","",E157)</f>
        <v>0</v>
      </c>
      <c r="F3" s="25"/>
      <c r="G3" s="6"/>
      <c r="H3" s="6"/>
      <c r="I3" s="6"/>
      <c r="J3" s="6"/>
      <c r="K3" s="6"/>
      <c r="L3" s="6"/>
      <c r="M3" s="6"/>
    </row>
    <row r="4" spans="1:13" ht="12.75" customHeight="1" x14ac:dyDescent="0.2">
      <c r="E4" s="53"/>
      <c r="F4" s="54"/>
      <c r="G4" s="6"/>
      <c r="H4" s="6"/>
      <c r="I4" s="6"/>
      <c r="J4" s="6"/>
      <c r="K4" s="6"/>
      <c r="L4" s="6"/>
      <c r="M4" s="6"/>
    </row>
    <row r="5" spans="1:13" ht="12.75" customHeight="1" x14ac:dyDescent="0.2">
      <c r="F5" s="52"/>
      <c r="G5" s="6"/>
      <c r="H5" s="6"/>
      <c r="I5" s="10"/>
      <c r="J5" s="10"/>
      <c r="K5" s="5"/>
      <c r="L5" s="5"/>
    </row>
    <row r="6" spans="1:13" ht="12.75" customHeight="1" x14ac:dyDescent="0.2">
      <c r="E6" s="28" t="s">
        <v>56</v>
      </c>
      <c r="F6" s="11"/>
      <c r="G6" s="10"/>
      <c r="H6" s="10"/>
      <c r="I6" s="10"/>
      <c r="J6" s="10"/>
      <c r="K6" s="5"/>
      <c r="L6" s="5"/>
    </row>
    <row r="7" spans="1:13" ht="12.75" customHeight="1" thickBot="1" x14ac:dyDescent="0.25">
      <c r="F7" s="12"/>
      <c r="G7" s="7" t="str">
        <f>IF(OR(F3="",F13=""),"Winner Game 16",IF(F3-F13&gt;0,E3,E13))</f>
        <v>Winner Game 16</v>
      </c>
      <c r="H7" s="26"/>
      <c r="I7" s="5"/>
      <c r="J7" s="5"/>
      <c r="K7" s="5"/>
      <c r="L7" s="5"/>
    </row>
    <row r="8" spans="1:13" ht="12.75" customHeight="1" thickBot="1" x14ac:dyDescent="0.25">
      <c r="A8" s="67" t="s">
        <v>32</v>
      </c>
      <c r="B8" s="3">
        <f>IF(E172="","",E172)</f>
        <v>0</v>
      </c>
      <c r="C8" s="25"/>
      <c r="E8" s="64" t="s">
        <v>34</v>
      </c>
      <c r="F8" s="11"/>
      <c r="G8" s="13"/>
      <c r="H8" s="17"/>
      <c r="I8" s="23"/>
      <c r="J8" s="23"/>
      <c r="K8" s="6"/>
      <c r="L8" s="6"/>
    </row>
    <row r="9" spans="1:13" ht="12.75" customHeight="1" x14ac:dyDescent="0.2">
      <c r="B9" s="53"/>
      <c r="C9" s="54"/>
      <c r="E9" s="30"/>
      <c r="F9" s="11"/>
      <c r="H9" s="11"/>
      <c r="I9" s="23"/>
      <c r="J9" s="23"/>
      <c r="K9" s="6"/>
      <c r="L9" s="6"/>
    </row>
    <row r="10" spans="1:13" ht="12.75" customHeight="1" x14ac:dyDescent="0.2">
      <c r="B10" s="28" t="s">
        <v>0</v>
      </c>
      <c r="C10" s="52"/>
      <c r="E10" s="30"/>
      <c r="F10" s="11"/>
      <c r="H10" s="11"/>
      <c r="I10" s="23"/>
      <c r="J10" s="23"/>
      <c r="K10" s="6"/>
      <c r="L10" s="6"/>
    </row>
    <row r="11" spans="1:13" ht="12.75" customHeight="1" x14ac:dyDescent="0.2">
      <c r="C11" s="11"/>
      <c r="E11" s="30"/>
      <c r="F11" s="11"/>
      <c r="H11" s="11"/>
      <c r="I11" s="23"/>
      <c r="J11" s="23"/>
      <c r="K11" s="6"/>
      <c r="L11" s="6"/>
    </row>
    <row r="12" spans="1:13" ht="12.75" customHeight="1" thickBot="1" x14ac:dyDescent="0.25">
      <c r="B12" s="64" t="s">
        <v>34</v>
      </c>
      <c r="C12" s="12"/>
      <c r="D12" s="66"/>
      <c r="E12" s="14"/>
      <c r="F12" s="15"/>
      <c r="H12" s="11"/>
      <c r="I12" s="23"/>
      <c r="J12" s="23"/>
      <c r="K12" s="6"/>
      <c r="L12" s="6"/>
    </row>
    <row r="13" spans="1:13" ht="12.75" customHeight="1" x14ac:dyDescent="0.2">
      <c r="B13" s="30"/>
      <c r="C13" s="11"/>
      <c r="D13" s="63"/>
      <c r="E13" s="3" t="str">
        <f>IF(OR(C8="",C16=""),"Winner Game 1",IF(C8-C16&gt;0,B8,B16))</f>
        <v>Winner Game 1</v>
      </c>
      <c r="F13" s="25"/>
      <c r="G13" s="28" t="s">
        <v>64</v>
      </c>
      <c r="H13" s="11"/>
      <c r="I13" s="23"/>
      <c r="J13" s="23"/>
      <c r="K13" s="6"/>
      <c r="L13" s="6"/>
    </row>
    <row r="14" spans="1:13" ht="12.75" customHeight="1" x14ac:dyDescent="0.2">
      <c r="B14" s="30"/>
      <c r="C14" s="11"/>
      <c r="D14" s="63"/>
      <c r="E14" s="3"/>
      <c r="F14" s="41"/>
      <c r="G14" s="30"/>
      <c r="H14" s="11"/>
      <c r="I14" s="18"/>
      <c r="J14" s="18"/>
      <c r="K14" s="10"/>
      <c r="L14" s="10"/>
      <c r="M14" s="6"/>
    </row>
    <row r="15" spans="1:13" ht="12.75" customHeight="1" thickBot="1" x14ac:dyDescent="0.25">
      <c r="B15" s="14"/>
      <c r="C15" s="15"/>
      <c r="D15" s="63"/>
      <c r="E15" s="3"/>
      <c r="F15" s="41"/>
      <c r="G15" s="64" t="s">
        <v>34</v>
      </c>
      <c r="H15" s="12"/>
      <c r="I15" s="10"/>
      <c r="J15" s="10"/>
      <c r="K15" s="5"/>
      <c r="L15" s="5"/>
      <c r="M15" s="5"/>
    </row>
    <row r="16" spans="1:13" ht="12.75" customHeight="1" thickBot="1" x14ac:dyDescent="0.25">
      <c r="A16" s="63" t="s">
        <v>54</v>
      </c>
      <c r="B16" s="3">
        <f>IF(E173="","",E173)</f>
        <v>0</v>
      </c>
      <c r="C16" s="25"/>
      <c r="D16" s="63"/>
      <c r="E16" s="3"/>
      <c r="F16" s="41"/>
      <c r="G16" s="30"/>
      <c r="H16" s="11"/>
      <c r="I16" s="7" t="str">
        <f>IF(OR(H7="",H27=""),"Winner Game 20",IF(H7-H27&gt;0,G7,G27))</f>
        <v>Winner Game 20</v>
      </c>
      <c r="J16" s="47"/>
      <c r="L16" s="3"/>
      <c r="M16" s="10"/>
    </row>
    <row r="17" spans="1:14" ht="12.75" customHeight="1" x14ac:dyDescent="0.2">
      <c r="D17" s="63"/>
      <c r="E17" s="3"/>
      <c r="F17" s="41"/>
      <c r="G17" s="31"/>
      <c r="H17" s="16"/>
      <c r="I17" s="10"/>
      <c r="J17" s="36"/>
      <c r="L17" s="3"/>
      <c r="M17" s="10"/>
    </row>
    <row r="18" spans="1:14" ht="12.75" customHeight="1" thickBot="1" x14ac:dyDescent="0.25">
      <c r="A18" s="67" t="s">
        <v>18</v>
      </c>
      <c r="B18" s="3">
        <f>IF(E165="","",E165)</f>
        <v>0</v>
      </c>
      <c r="C18" s="25"/>
      <c r="D18" s="63"/>
      <c r="E18" s="3"/>
      <c r="F18" s="41"/>
      <c r="G18" s="31"/>
      <c r="H18" s="16"/>
      <c r="I18" s="10"/>
      <c r="J18" s="11"/>
      <c r="L18" s="3"/>
      <c r="M18" s="10"/>
    </row>
    <row r="19" spans="1:14" ht="12.75" customHeight="1" x14ac:dyDescent="0.2">
      <c r="B19" s="53"/>
      <c r="C19" s="54"/>
      <c r="D19" s="63"/>
      <c r="E19" s="3"/>
      <c r="F19" s="41"/>
      <c r="G19" s="31"/>
      <c r="H19" s="16"/>
      <c r="I19" s="10"/>
      <c r="J19" s="11"/>
      <c r="L19" s="3"/>
      <c r="M19" s="10"/>
    </row>
    <row r="20" spans="1:14" ht="12.75" customHeight="1" x14ac:dyDescent="0.2">
      <c r="B20" s="28" t="s">
        <v>1</v>
      </c>
      <c r="C20" s="52"/>
      <c r="D20" s="63"/>
      <c r="E20" s="3"/>
      <c r="F20" s="41"/>
      <c r="G20" s="31"/>
      <c r="H20" s="16"/>
      <c r="I20" s="10"/>
      <c r="J20" s="11"/>
      <c r="L20" s="3"/>
      <c r="M20" s="10"/>
    </row>
    <row r="21" spans="1:14" ht="12.75" customHeight="1" x14ac:dyDescent="0.2">
      <c r="C21" s="11"/>
      <c r="D21" s="63"/>
      <c r="E21" s="3"/>
      <c r="F21" s="41"/>
      <c r="G21" s="31"/>
      <c r="H21" s="16"/>
      <c r="I21" s="10"/>
      <c r="J21" s="11"/>
      <c r="L21" s="3"/>
      <c r="M21" s="10"/>
    </row>
    <row r="22" spans="1:14" ht="12.75" customHeight="1" thickBot="1" x14ac:dyDescent="0.25">
      <c r="B22" s="64" t="s">
        <v>34</v>
      </c>
      <c r="C22" s="12"/>
      <c r="D22" s="79"/>
      <c r="E22" s="7" t="str">
        <f>IF(OR(C18="",C26=""),"Winner Game 2",IF(C18-C26&gt;0,B18,B26))</f>
        <v>Winner Game 2</v>
      </c>
      <c r="F22" s="26"/>
      <c r="G22" s="31"/>
      <c r="H22" s="16"/>
      <c r="I22" s="10"/>
      <c r="J22" s="11"/>
      <c r="L22" s="3"/>
      <c r="M22" s="10"/>
    </row>
    <row r="23" spans="1:14" ht="12.75" customHeight="1" x14ac:dyDescent="0.2">
      <c r="B23" s="30"/>
      <c r="C23" s="11"/>
      <c r="E23" s="13"/>
      <c r="F23" s="17"/>
      <c r="G23" s="31"/>
      <c r="H23" s="16"/>
      <c r="I23" s="3"/>
      <c r="J23" s="12"/>
      <c r="L23" s="10"/>
      <c r="M23" s="18"/>
      <c r="N23" s="2"/>
    </row>
    <row r="24" spans="1:14" ht="12.75" customHeight="1" x14ac:dyDescent="0.2">
      <c r="B24" s="30"/>
      <c r="C24" s="11"/>
      <c r="F24" s="11"/>
      <c r="G24" s="31"/>
      <c r="H24" s="16"/>
      <c r="J24" s="11"/>
      <c r="K24" s="30"/>
      <c r="L24" s="10"/>
      <c r="N24" s="2"/>
    </row>
    <row r="25" spans="1:14" ht="12.75" customHeight="1" thickBot="1" x14ac:dyDescent="0.25">
      <c r="B25" s="14"/>
      <c r="C25" s="15"/>
      <c r="E25" s="28"/>
      <c r="F25" s="11"/>
      <c r="G25" s="30"/>
      <c r="H25" s="11"/>
      <c r="J25" s="11"/>
      <c r="K25" s="30"/>
      <c r="L25" s="10"/>
      <c r="N25" s="2"/>
    </row>
    <row r="26" spans="1:14" ht="12.75" customHeight="1" thickBot="1" x14ac:dyDescent="0.25">
      <c r="A26" s="63" t="s">
        <v>68</v>
      </c>
      <c r="B26" s="3">
        <f>IF(E180="","",E180)</f>
        <v>0</v>
      </c>
      <c r="C26" s="25"/>
      <c r="E26" s="28" t="s">
        <v>9</v>
      </c>
      <c r="F26" s="11"/>
      <c r="G26" s="7"/>
      <c r="H26" s="19"/>
      <c r="J26" s="11"/>
      <c r="K26" s="30"/>
      <c r="L26" s="10"/>
      <c r="N26" s="2"/>
    </row>
    <row r="27" spans="1:14" ht="12.75" customHeight="1" x14ac:dyDescent="0.2">
      <c r="E27" s="30"/>
      <c r="F27" s="11"/>
      <c r="G27" s="3" t="str">
        <f>IF(OR(F22="",F32=""),"Winner Game 9",IF(F22-F32&gt;0,E22,E32))</f>
        <v>Winner Game 9</v>
      </c>
      <c r="H27" s="25"/>
      <c r="J27" s="11"/>
      <c r="K27" s="30"/>
      <c r="L27" s="10"/>
      <c r="N27" s="2"/>
    </row>
    <row r="28" spans="1:14" ht="12.75" customHeight="1" x14ac:dyDescent="0.2">
      <c r="E28" s="64" t="s">
        <v>34</v>
      </c>
      <c r="F28" s="12"/>
      <c r="G28" s="10"/>
      <c r="H28" s="10"/>
      <c r="I28" s="10"/>
      <c r="J28" s="11"/>
      <c r="K28" s="29"/>
      <c r="L28" s="3"/>
      <c r="N28" s="2"/>
    </row>
    <row r="29" spans="1:14" ht="12.75" customHeight="1" x14ac:dyDescent="0.2">
      <c r="E29" s="30"/>
      <c r="F29" s="11"/>
      <c r="G29" s="10"/>
      <c r="H29" s="10"/>
      <c r="I29" s="10"/>
      <c r="J29" s="11"/>
      <c r="K29" s="30"/>
      <c r="L29" s="10"/>
      <c r="M29" s="10"/>
      <c r="N29" s="2"/>
    </row>
    <row r="30" spans="1:14" ht="12.75" customHeight="1" x14ac:dyDescent="0.2">
      <c r="E30" s="30"/>
      <c r="F30" s="11"/>
      <c r="G30" s="10"/>
      <c r="H30" s="10"/>
      <c r="I30" s="28" t="s">
        <v>67</v>
      </c>
      <c r="J30" s="11"/>
      <c r="K30" s="31"/>
      <c r="L30" s="18"/>
      <c r="M30" s="3"/>
    </row>
    <row r="31" spans="1:14" ht="12.75" customHeight="1" thickBot="1" x14ac:dyDescent="0.25">
      <c r="E31" s="7"/>
      <c r="F31" s="19"/>
      <c r="I31" s="3"/>
      <c r="J31" s="12"/>
      <c r="K31" s="3"/>
      <c r="L31" s="10"/>
      <c r="M31" s="10"/>
      <c r="N31" s="2"/>
    </row>
    <row r="32" spans="1:14" ht="12.75" customHeight="1" x14ac:dyDescent="0.2">
      <c r="D32" s="63" t="s">
        <v>17</v>
      </c>
      <c r="E32" s="20">
        <f>IF(E164="","",E164)</f>
        <v>0</v>
      </c>
      <c r="F32" s="27"/>
      <c r="I32" s="64" t="s">
        <v>34</v>
      </c>
      <c r="J32" s="12"/>
      <c r="L32" s="2"/>
      <c r="M32" s="10"/>
      <c r="N32" s="2"/>
    </row>
    <row r="33" spans="1:14" ht="12.75" customHeight="1" x14ac:dyDescent="0.2">
      <c r="I33" s="3"/>
      <c r="J33" s="16"/>
      <c r="K33" s="3"/>
      <c r="L33" s="3"/>
      <c r="M33" s="10"/>
      <c r="N33" s="2"/>
    </row>
    <row r="34" spans="1:14" ht="12.75" customHeight="1" x14ac:dyDescent="0.2">
      <c r="I34" s="3"/>
      <c r="J34" s="16"/>
      <c r="K34" s="3"/>
      <c r="L34" s="3"/>
      <c r="M34" s="10"/>
      <c r="N34" s="2"/>
    </row>
    <row r="35" spans="1:14" ht="12.75" customHeight="1" thickBot="1" x14ac:dyDescent="0.25">
      <c r="I35" s="3"/>
      <c r="J35" s="16"/>
      <c r="K35" s="44" t="str">
        <f>IF(OR(J16="",J54=""),"Winner Game 22",IF(J16-J54&gt;0,I16,I54))</f>
        <v>Winner Game 22</v>
      </c>
      <c r="L35" s="47"/>
      <c r="M35" s="10"/>
      <c r="N35" s="2"/>
    </row>
    <row r="36" spans="1:14" ht="12.75" customHeight="1" x14ac:dyDescent="0.2">
      <c r="I36" s="3"/>
      <c r="J36" s="16"/>
      <c r="K36" s="3"/>
      <c r="L36" s="17"/>
      <c r="M36" s="10"/>
      <c r="N36" s="2"/>
    </row>
    <row r="37" spans="1:14" ht="12.75" customHeight="1" x14ac:dyDescent="0.2">
      <c r="I37" s="3"/>
      <c r="J37" s="16"/>
      <c r="K37" s="3"/>
      <c r="L37" s="12"/>
      <c r="M37" s="10"/>
      <c r="N37" s="2"/>
    </row>
    <row r="38" spans="1:14" ht="12.75" customHeight="1" x14ac:dyDescent="0.2">
      <c r="G38" s="10"/>
      <c r="H38" s="10"/>
      <c r="I38" s="3"/>
      <c r="J38" s="16"/>
      <c r="K38" s="3"/>
      <c r="L38" s="12"/>
      <c r="M38" s="10"/>
      <c r="N38" s="2"/>
    </row>
    <row r="39" spans="1:14" ht="12.75" customHeight="1" x14ac:dyDescent="0.2">
      <c r="G39" s="3"/>
      <c r="H39" s="3"/>
      <c r="I39" s="2"/>
      <c r="J39" s="12"/>
      <c r="L39" s="12"/>
      <c r="M39" s="10"/>
      <c r="N39" s="2"/>
    </row>
    <row r="40" spans="1:14" ht="12.75" customHeight="1" x14ac:dyDescent="0.2">
      <c r="E40" s="10"/>
      <c r="F40" s="10"/>
      <c r="G40" s="3"/>
      <c r="H40" s="3"/>
      <c r="I40" s="6"/>
      <c r="J40" s="34"/>
      <c r="K40" s="6"/>
      <c r="L40" s="34"/>
      <c r="M40" s="6"/>
    </row>
    <row r="41" spans="1:14" ht="12.75" customHeight="1" thickBot="1" x14ac:dyDescent="0.25">
      <c r="D41" s="67" t="s">
        <v>55</v>
      </c>
      <c r="E41" s="3">
        <f>IF(E160="","",E160)</f>
        <v>0</v>
      </c>
      <c r="F41" s="25"/>
      <c r="G41" s="6"/>
      <c r="H41" s="6"/>
      <c r="I41" s="6"/>
      <c r="J41" s="34"/>
      <c r="K41" s="5"/>
      <c r="L41" s="11"/>
      <c r="M41" s="6"/>
    </row>
    <row r="42" spans="1:14" ht="12.75" customHeight="1" x14ac:dyDescent="0.2">
      <c r="E42" s="53"/>
      <c r="F42" s="54"/>
      <c r="G42" s="6"/>
      <c r="H42" s="6"/>
      <c r="I42" s="6"/>
      <c r="J42" s="34"/>
      <c r="L42" s="37"/>
      <c r="M42" s="6"/>
    </row>
    <row r="43" spans="1:14" ht="12.75" customHeight="1" x14ac:dyDescent="0.2">
      <c r="F43" s="52"/>
      <c r="G43" s="6"/>
      <c r="H43" s="6"/>
      <c r="I43" s="10"/>
      <c r="J43" s="11"/>
      <c r="K43" s="5"/>
      <c r="L43" s="11"/>
      <c r="M43" s="6"/>
    </row>
    <row r="44" spans="1:14" ht="12.75" customHeight="1" x14ac:dyDescent="0.2">
      <c r="E44" s="28"/>
      <c r="F44" s="52"/>
      <c r="G44" s="10"/>
      <c r="H44" s="10"/>
      <c r="I44" s="10"/>
      <c r="J44" s="11"/>
      <c r="K44" s="5"/>
      <c r="L44" s="11"/>
      <c r="M44" s="6"/>
    </row>
    <row r="45" spans="1:14" ht="12.75" customHeight="1" thickBot="1" x14ac:dyDescent="0.25">
      <c r="E45" s="28" t="s">
        <v>10</v>
      </c>
      <c r="F45" s="52"/>
      <c r="G45" s="7" t="str">
        <f>IF(OR(F41="",F51=""),"Winner Game 10",IF(F41-F51&gt;0,E41,E51))</f>
        <v>Winner Game 10</v>
      </c>
      <c r="H45" s="26"/>
      <c r="I45" s="10"/>
      <c r="J45" s="11"/>
      <c r="K45" s="5"/>
      <c r="L45" s="11"/>
      <c r="M45" s="6"/>
    </row>
    <row r="46" spans="1:14" ht="12.75" customHeight="1" x14ac:dyDescent="0.2">
      <c r="F46" s="11"/>
      <c r="G46" s="13"/>
      <c r="H46" s="17"/>
      <c r="I46" s="10"/>
      <c r="J46" s="11"/>
      <c r="K46" s="6"/>
      <c r="L46" s="34"/>
      <c r="M46" s="6"/>
      <c r="N46"/>
    </row>
    <row r="47" spans="1:14" ht="12.75" customHeight="1" thickBot="1" x14ac:dyDescent="0.25">
      <c r="A47" s="67" t="s">
        <v>20</v>
      </c>
      <c r="B47" s="3">
        <f>IF(E169="","",E169)</f>
        <v>0</v>
      </c>
      <c r="C47" s="25"/>
      <c r="E47" s="64" t="s">
        <v>34</v>
      </c>
      <c r="F47" s="12"/>
      <c r="H47" s="11"/>
      <c r="I47" s="5"/>
      <c r="J47" s="11"/>
      <c r="K47" s="6"/>
      <c r="L47" s="34"/>
      <c r="M47" s="6"/>
      <c r="N47"/>
    </row>
    <row r="48" spans="1:14" ht="12.75" customHeight="1" x14ac:dyDescent="0.2">
      <c r="B48" s="53"/>
      <c r="C48" s="54"/>
      <c r="E48" s="30"/>
      <c r="F48" s="11"/>
      <c r="H48" s="11"/>
      <c r="I48" s="23"/>
      <c r="J48" s="34"/>
      <c r="K48" s="10"/>
      <c r="L48" s="11"/>
      <c r="M48" s="6"/>
    </row>
    <row r="49" spans="1:14" ht="12.75" customHeight="1" x14ac:dyDescent="0.2">
      <c r="B49" s="28" t="s">
        <v>3</v>
      </c>
      <c r="C49" s="52"/>
      <c r="E49" s="30"/>
      <c r="F49" s="11"/>
      <c r="G49" s="30"/>
      <c r="H49" s="11"/>
      <c r="I49" s="23"/>
      <c r="J49" s="34"/>
      <c r="K49" s="10"/>
      <c r="L49" s="11"/>
      <c r="M49" s="10"/>
    </row>
    <row r="50" spans="1:14" ht="12.75" customHeight="1" thickBot="1" x14ac:dyDescent="0.25">
      <c r="C50" s="11"/>
      <c r="D50" s="66"/>
      <c r="E50" s="14"/>
      <c r="F50" s="15"/>
      <c r="G50" s="30"/>
      <c r="H50" s="11"/>
      <c r="I50" s="18"/>
      <c r="J50" s="16"/>
      <c r="K50" s="3"/>
      <c r="L50" s="12"/>
      <c r="M50" s="10"/>
    </row>
    <row r="51" spans="1:14" ht="12.75" customHeight="1" x14ac:dyDescent="0.2">
      <c r="B51" s="64" t="s">
        <v>34</v>
      </c>
      <c r="C51" s="12"/>
      <c r="D51" s="63"/>
      <c r="E51" s="3" t="str">
        <f>IF(OR(C47="",C55=""),"Winner Game 3",IF(C47-C55&gt;0,B47,B55))</f>
        <v>Winner Game 3</v>
      </c>
      <c r="F51" s="25"/>
      <c r="G51" s="30"/>
      <c r="H51" s="11"/>
      <c r="I51" s="10"/>
      <c r="J51" s="11"/>
      <c r="K51" s="3"/>
      <c r="L51" s="12"/>
      <c r="M51" s="10"/>
    </row>
    <row r="52" spans="1:14" ht="12.75" customHeight="1" x14ac:dyDescent="0.2">
      <c r="B52" s="30"/>
      <c r="C52" s="11"/>
      <c r="D52" s="63"/>
      <c r="E52" s="3"/>
      <c r="F52" s="41"/>
      <c r="G52" s="28" t="s">
        <v>59</v>
      </c>
      <c r="H52" s="11"/>
      <c r="I52" s="10"/>
      <c r="J52" s="11"/>
      <c r="K52" s="3"/>
      <c r="L52" s="12"/>
      <c r="M52" s="10"/>
      <c r="N52" s="2"/>
    </row>
    <row r="53" spans="1:14" ht="12.75" customHeight="1" thickBot="1" x14ac:dyDescent="0.25">
      <c r="B53" s="30"/>
      <c r="C53" s="11"/>
      <c r="D53" s="63"/>
      <c r="E53" s="3"/>
      <c r="F53" s="41"/>
      <c r="G53" s="30"/>
      <c r="H53" s="11"/>
      <c r="I53" s="10"/>
      <c r="J53" s="11"/>
      <c r="K53" s="3"/>
      <c r="L53" s="12"/>
      <c r="M53" s="10"/>
      <c r="N53" s="2"/>
    </row>
    <row r="54" spans="1:14" ht="12.75" customHeight="1" thickBot="1" x14ac:dyDescent="0.25">
      <c r="B54" s="14"/>
      <c r="C54" s="15"/>
      <c r="D54" s="63"/>
      <c r="E54" s="3"/>
      <c r="F54" s="41"/>
      <c r="G54" s="64" t="s">
        <v>34</v>
      </c>
      <c r="H54" s="11"/>
      <c r="I54" s="51" t="str">
        <f>IF(OR(H45="",H65=""),"Winner Game 18",IF(H45-H65&gt;0,G45,G65))</f>
        <v>Winner Game 18</v>
      </c>
      <c r="J54" s="48"/>
      <c r="K54" s="3"/>
      <c r="L54" s="12"/>
      <c r="M54" s="10"/>
      <c r="N54" s="2"/>
    </row>
    <row r="55" spans="1:14" ht="12.75" customHeight="1" x14ac:dyDescent="0.2">
      <c r="A55" s="63" t="s">
        <v>60</v>
      </c>
      <c r="B55" s="3">
        <f>IF(E176="","",E176)</f>
        <v>0</v>
      </c>
      <c r="C55" s="25"/>
      <c r="D55" s="63"/>
      <c r="E55" s="3"/>
      <c r="F55" s="41"/>
      <c r="G55" s="30"/>
      <c r="H55" s="11"/>
      <c r="I55" s="3"/>
      <c r="J55" s="3"/>
      <c r="K55" s="3"/>
      <c r="L55" s="12"/>
      <c r="M55" s="10"/>
      <c r="N55" s="2"/>
    </row>
    <row r="56" spans="1:14" ht="12.75" customHeight="1" x14ac:dyDescent="0.2">
      <c r="D56" s="63"/>
      <c r="E56" s="3"/>
      <c r="F56" s="41"/>
      <c r="G56" s="30"/>
      <c r="H56" s="11"/>
      <c r="I56" s="10"/>
      <c r="J56" s="10"/>
      <c r="K56" s="3"/>
      <c r="L56" s="12"/>
      <c r="M56" s="10"/>
      <c r="N56" s="2"/>
    </row>
    <row r="57" spans="1:14" ht="12.75" customHeight="1" thickBot="1" x14ac:dyDescent="0.25">
      <c r="A57" s="67" t="s">
        <v>22</v>
      </c>
      <c r="B57" s="3">
        <f>IF(E168="","",E168)</f>
        <v>0</v>
      </c>
      <c r="C57" s="25"/>
      <c r="D57" s="63"/>
      <c r="E57" s="3"/>
      <c r="F57" s="41"/>
      <c r="G57" s="30"/>
      <c r="H57" s="11"/>
      <c r="I57" s="10"/>
      <c r="J57" s="10"/>
      <c r="K57" s="3"/>
      <c r="L57" s="12"/>
      <c r="M57" s="10"/>
    </row>
    <row r="58" spans="1:14" ht="12.75" customHeight="1" x14ac:dyDescent="0.2">
      <c r="B58" s="53"/>
      <c r="C58" s="54"/>
      <c r="D58" s="63"/>
      <c r="E58" s="3"/>
      <c r="F58" s="41"/>
      <c r="H58" s="12"/>
      <c r="I58" s="10"/>
      <c r="J58" s="10"/>
      <c r="K58" s="3"/>
      <c r="L58" s="12"/>
      <c r="M58" s="10"/>
      <c r="N58" s="2"/>
    </row>
    <row r="59" spans="1:14" ht="12.75" customHeight="1" x14ac:dyDescent="0.2">
      <c r="B59" s="28" t="s">
        <v>2</v>
      </c>
      <c r="C59" s="52"/>
      <c r="D59" s="63"/>
      <c r="E59" s="3"/>
      <c r="F59" s="41"/>
      <c r="G59" s="30"/>
      <c r="H59" s="11"/>
      <c r="I59" s="10"/>
      <c r="J59" s="10"/>
      <c r="K59" s="3"/>
      <c r="L59" s="12"/>
      <c r="M59" s="10"/>
      <c r="N59" s="2"/>
    </row>
    <row r="60" spans="1:14" ht="12.75" customHeight="1" thickBot="1" x14ac:dyDescent="0.25">
      <c r="C60" s="11"/>
      <c r="D60" s="79"/>
      <c r="E60" s="7" t="str">
        <f>IF(OR(C57="",C65=""),"Winner Game 4",IF(C57-C65&gt;0,B57,B65))</f>
        <v>Winner Game 4</v>
      </c>
      <c r="F60" s="26"/>
      <c r="G60" s="31"/>
      <c r="H60" s="16"/>
      <c r="I60" s="10"/>
      <c r="J60" s="10"/>
      <c r="K60" s="30"/>
      <c r="L60" s="11"/>
      <c r="M60" s="10"/>
      <c r="N60" s="2"/>
    </row>
    <row r="61" spans="1:14" ht="12.75" customHeight="1" x14ac:dyDescent="0.2">
      <c r="B61" s="64" t="s">
        <v>34</v>
      </c>
      <c r="C61" s="12"/>
      <c r="E61" s="13"/>
      <c r="F61" s="17"/>
      <c r="G61" s="31"/>
      <c r="H61" s="16"/>
      <c r="I61" s="10"/>
      <c r="J61" s="10"/>
      <c r="K61" s="30"/>
      <c r="L61" s="11"/>
      <c r="M61" s="10"/>
    </row>
    <row r="62" spans="1:14" ht="12.75" customHeight="1" x14ac:dyDescent="0.2">
      <c r="B62" s="30"/>
      <c r="C62" s="11"/>
      <c r="E62" s="28"/>
      <c r="F62" s="11"/>
      <c r="G62" s="31"/>
      <c r="H62" s="16"/>
      <c r="I62" s="10"/>
      <c r="J62" s="10"/>
      <c r="K62" s="45"/>
      <c r="L62" s="12"/>
      <c r="M62" s="3"/>
    </row>
    <row r="63" spans="1:14" ht="12.75" customHeight="1" x14ac:dyDescent="0.2">
      <c r="B63" s="30"/>
      <c r="C63" s="11"/>
      <c r="E63" s="28"/>
      <c r="F63" s="11"/>
      <c r="G63" s="30"/>
      <c r="H63" s="11"/>
      <c r="I63" s="3"/>
      <c r="J63" s="3"/>
      <c r="K63" s="45"/>
      <c r="L63" s="12"/>
      <c r="M63" s="3"/>
    </row>
    <row r="64" spans="1:14" ht="12.75" customHeight="1" thickBot="1" x14ac:dyDescent="0.25">
      <c r="B64" s="14"/>
      <c r="C64" s="15"/>
      <c r="E64" s="28" t="s">
        <v>31</v>
      </c>
      <c r="F64" s="11"/>
      <c r="G64" s="7"/>
      <c r="H64" s="19"/>
      <c r="I64" s="3"/>
      <c r="J64" s="3"/>
      <c r="K64" s="45"/>
      <c r="L64" s="12"/>
      <c r="M64" s="3"/>
    </row>
    <row r="65" spans="1:14" ht="12.75" customHeight="1" x14ac:dyDescent="0.2">
      <c r="A65" s="63" t="s">
        <v>61</v>
      </c>
      <c r="B65" s="3">
        <f>IF(E177="","",E177)</f>
        <v>0</v>
      </c>
      <c r="C65" s="25"/>
      <c r="E65" s="30"/>
      <c r="F65" s="11"/>
      <c r="G65" s="3" t="str">
        <f>IF(OR(F60="",F70=""),"Winner Game 14",IF(F60-F70&gt;0,E60,E70))</f>
        <v>Winner Game 14</v>
      </c>
      <c r="H65" s="25"/>
      <c r="I65" s="3"/>
      <c r="J65" s="3"/>
      <c r="K65" s="30"/>
      <c r="L65" s="11"/>
      <c r="M65" s="10"/>
    </row>
    <row r="66" spans="1:14" ht="12.75" customHeight="1" x14ac:dyDescent="0.2">
      <c r="E66" s="64" t="s">
        <v>34</v>
      </c>
      <c r="F66" s="12"/>
      <c r="G66" s="10"/>
      <c r="H66" s="10"/>
      <c r="I66" s="3"/>
      <c r="J66" s="3"/>
      <c r="L66" s="16"/>
      <c r="M66" s="3"/>
    </row>
    <row r="67" spans="1:14" ht="12.75" customHeight="1" x14ac:dyDescent="0.2">
      <c r="E67" s="30"/>
      <c r="F67" s="11"/>
      <c r="G67" s="10"/>
      <c r="H67" s="10"/>
      <c r="I67" s="3"/>
      <c r="J67" s="3"/>
      <c r="K67" s="64" t="s">
        <v>34</v>
      </c>
      <c r="L67" s="11"/>
      <c r="M67" s="10"/>
    </row>
    <row r="68" spans="1:14" ht="12.75" customHeight="1" thickBot="1" x14ac:dyDescent="0.25">
      <c r="A68" s="70"/>
      <c r="B68" s="41"/>
      <c r="C68" s="41"/>
      <c r="E68" s="30"/>
      <c r="F68" s="11"/>
      <c r="G68" s="10"/>
      <c r="H68" s="10"/>
      <c r="I68" s="3"/>
      <c r="J68" s="3"/>
      <c r="K68" s="3"/>
      <c r="L68" s="11"/>
      <c r="M68" s="44" t="str">
        <f>IF(OR(L35="",L112=""),"Champion",IF(L35-L112&gt;0,K35,K112))</f>
        <v>Champion</v>
      </c>
      <c r="N68"/>
    </row>
    <row r="69" spans="1:14" ht="12.75" customHeight="1" thickBot="1" x14ac:dyDescent="0.25">
      <c r="A69" s="71"/>
      <c r="B69" s="71"/>
      <c r="C69" s="71"/>
      <c r="E69" s="7"/>
      <c r="F69" s="19"/>
      <c r="G69" s="10"/>
      <c r="H69" s="10"/>
      <c r="I69" s="3"/>
      <c r="J69" s="3"/>
      <c r="K69" s="28" t="s">
        <v>69</v>
      </c>
      <c r="L69" s="11"/>
      <c r="M69" s="10"/>
      <c r="N69"/>
    </row>
    <row r="70" spans="1:14" ht="12.75" customHeight="1" x14ac:dyDescent="0.2">
      <c r="A70" s="71"/>
      <c r="B70" s="72"/>
      <c r="C70" s="73"/>
      <c r="D70" s="63" t="s">
        <v>21</v>
      </c>
      <c r="E70" s="20">
        <f>IF(E161="","",E161)</f>
        <v>0</v>
      </c>
      <c r="F70" s="27"/>
      <c r="G70" s="10"/>
      <c r="H70" s="10"/>
      <c r="I70" s="3"/>
      <c r="J70" s="3"/>
      <c r="K70" s="10"/>
      <c r="L70" s="11"/>
      <c r="M70" s="10"/>
    </row>
    <row r="71" spans="1:14" ht="12.75" customHeight="1" x14ac:dyDescent="0.2">
      <c r="A71" s="71"/>
      <c r="B71" s="71"/>
      <c r="C71" s="74"/>
      <c r="D71" s="63"/>
      <c r="E71" s="20"/>
      <c r="F71" s="65"/>
      <c r="G71" s="10"/>
      <c r="H71" s="10"/>
      <c r="I71" s="3"/>
      <c r="J71" s="3"/>
      <c r="K71" s="6"/>
      <c r="L71" s="34"/>
      <c r="M71" s="6"/>
    </row>
    <row r="72" spans="1:14" ht="12.75" customHeight="1" x14ac:dyDescent="0.2">
      <c r="A72" s="71"/>
      <c r="B72" s="75"/>
      <c r="C72" s="41"/>
      <c r="D72" s="63"/>
      <c r="E72" s="20"/>
      <c r="F72" s="65"/>
      <c r="G72" s="10"/>
      <c r="H72" s="10"/>
      <c r="I72" s="3"/>
      <c r="J72" s="3"/>
      <c r="K72" s="6"/>
      <c r="L72" s="34"/>
      <c r="M72" s="6"/>
    </row>
    <row r="73" spans="1:14" ht="12.75" customHeight="1" x14ac:dyDescent="0.2">
      <c r="A73" s="71"/>
      <c r="B73" s="76"/>
      <c r="C73" s="74"/>
      <c r="D73" s="63"/>
      <c r="E73" s="20"/>
      <c r="F73" s="65"/>
      <c r="G73" s="10"/>
      <c r="H73" s="10"/>
      <c r="I73" s="3"/>
      <c r="J73" s="3"/>
      <c r="K73" s="6"/>
      <c r="L73" s="34"/>
      <c r="M73" s="6"/>
    </row>
    <row r="74" spans="1:14" ht="12.75" customHeight="1" x14ac:dyDescent="0.2">
      <c r="A74" s="71"/>
      <c r="B74" s="76"/>
      <c r="C74" s="74"/>
      <c r="D74" s="63"/>
      <c r="E74" s="20"/>
      <c r="F74" s="65"/>
      <c r="G74" s="10"/>
      <c r="H74" s="10"/>
      <c r="I74" s="6"/>
      <c r="J74" s="6"/>
      <c r="K74" s="6"/>
      <c r="L74" s="34"/>
      <c r="M74" s="6"/>
      <c r="N74" s="2"/>
    </row>
    <row r="75" spans="1:14" ht="12.75" customHeight="1" x14ac:dyDescent="0.2">
      <c r="A75" s="71"/>
      <c r="B75" s="73"/>
      <c r="C75" s="73"/>
      <c r="D75" s="63"/>
      <c r="E75" s="20"/>
      <c r="F75" s="65"/>
      <c r="G75" s="10"/>
      <c r="H75" s="10"/>
      <c r="I75" s="6"/>
      <c r="J75" s="6"/>
      <c r="K75" s="6"/>
      <c r="L75" s="34"/>
      <c r="M75" s="6"/>
      <c r="N75" s="2"/>
    </row>
    <row r="76" spans="1:14" ht="12.75" customHeight="1" x14ac:dyDescent="0.2">
      <c r="A76" s="70"/>
      <c r="B76" s="41"/>
      <c r="C76" s="41"/>
      <c r="D76" s="63"/>
      <c r="E76" s="20"/>
      <c r="F76" s="65"/>
      <c r="G76" s="10"/>
      <c r="H76" s="10"/>
      <c r="I76" s="10"/>
      <c r="J76" s="10"/>
      <c r="K76" s="6"/>
      <c r="L76" s="34"/>
      <c r="M76" s="6"/>
      <c r="N76" s="2"/>
    </row>
    <row r="77" spans="1:14" ht="12.75" customHeight="1" x14ac:dyDescent="0.2">
      <c r="D77" s="63"/>
      <c r="E77" s="20"/>
      <c r="F77" s="65"/>
      <c r="G77" s="10"/>
      <c r="H77" s="10"/>
      <c r="I77" s="10"/>
      <c r="J77" s="10"/>
      <c r="K77" s="6"/>
      <c r="L77" s="34"/>
      <c r="M77" s="6"/>
      <c r="N77" s="2"/>
    </row>
    <row r="78" spans="1:14" ht="12.75" customHeight="1" x14ac:dyDescent="0.2">
      <c r="D78" s="63"/>
      <c r="E78" s="20"/>
      <c r="F78" s="65"/>
      <c r="G78" s="10"/>
      <c r="H78" s="10"/>
      <c r="I78" s="10"/>
      <c r="J78" s="10"/>
      <c r="K78" s="6"/>
      <c r="L78" s="34"/>
      <c r="M78" s="6"/>
      <c r="N78" s="2"/>
    </row>
    <row r="79" spans="1:14" ht="12.75" customHeight="1" x14ac:dyDescent="0.2">
      <c r="D79" s="63"/>
      <c r="E79" s="20"/>
      <c r="F79" s="65"/>
      <c r="G79" s="6"/>
      <c r="H79" s="6"/>
      <c r="I79" s="10"/>
      <c r="J79" s="10"/>
      <c r="K79" s="6"/>
      <c r="L79" s="34"/>
      <c r="M79" s="6"/>
    </row>
    <row r="80" spans="1:14" ht="12.75" customHeight="1" thickBot="1" x14ac:dyDescent="0.25">
      <c r="D80" s="63" t="s">
        <v>23</v>
      </c>
      <c r="E80" s="3">
        <f>IF(E158="","",E158)</f>
        <v>0</v>
      </c>
      <c r="F80" s="25"/>
      <c r="G80" s="6"/>
      <c r="H80" s="6"/>
      <c r="I80" s="10"/>
      <c r="J80" s="10"/>
      <c r="K80" s="5"/>
      <c r="L80" s="11"/>
      <c r="M80" s="6"/>
      <c r="N80" s="2"/>
    </row>
    <row r="81" spans="1:14" ht="12.75" customHeight="1" x14ac:dyDescent="0.2">
      <c r="E81" s="53"/>
      <c r="F81" s="54"/>
      <c r="G81" s="6"/>
      <c r="H81" s="6"/>
      <c r="I81" s="10"/>
      <c r="J81" s="10"/>
      <c r="K81" s="5"/>
      <c r="L81" s="11"/>
      <c r="M81" s="6"/>
      <c r="N81" s="2"/>
    </row>
    <row r="82" spans="1:14" ht="12.75" customHeight="1" x14ac:dyDescent="0.2">
      <c r="F82" s="52"/>
      <c r="G82" s="6"/>
      <c r="H82" s="6"/>
      <c r="I82" s="10"/>
      <c r="J82" s="10"/>
      <c r="K82" s="5"/>
      <c r="L82" s="11"/>
      <c r="M82" s="6"/>
      <c r="N82" s="2"/>
    </row>
    <row r="83" spans="1:14" ht="12.75" customHeight="1" x14ac:dyDescent="0.2">
      <c r="E83" s="28"/>
      <c r="F83" s="52"/>
      <c r="G83" s="10"/>
      <c r="H83" s="10"/>
      <c r="I83" s="10"/>
      <c r="J83" s="10"/>
      <c r="K83" s="5"/>
      <c r="L83" s="11"/>
      <c r="M83" s="6"/>
      <c r="N83" s="2"/>
    </row>
    <row r="84" spans="1:14" ht="12.75" customHeight="1" thickBot="1" x14ac:dyDescent="0.25">
      <c r="E84" s="28" t="s">
        <v>33</v>
      </c>
      <c r="F84" s="52"/>
      <c r="G84" s="7" t="str">
        <f>IF(OR(F80="",F90=""),"Winner Game 15",IF(F80-F90&gt;0,E80,E90))</f>
        <v>Winner Game 15</v>
      </c>
      <c r="H84" s="26"/>
      <c r="I84" s="10"/>
      <c r="J84" s="10"/>
      <c r="K84" s="5"/>
      <c r="L84" s="11"/>
      <c r="M84" s="6"/>
      <c r="N84" s="2"/>
    </row>
    <row r="85" spans="1:14" ht="12.75" customHeight="1" x14ac:dyDescent="0.2">
      <c r="F85" s="11"/>
      <c r="G85" s="13"/>
      <c r="H85" s="17"/>
      <c r="I85" s="10"/>
      <c r="J85" s="10"/>
      <c r="K85" s="6"/>
      <c r="L85" s="34"/>
      <c r="M85" s="6"/>
      <c r="N85" s="2"/>
    </row>
    <row r="86" spans="1:14" ht="12.75" customHeight="1" thickBot="1" x14ac:dyDescent="0.25">
      <c r="A86" s="67" t="s">
        <v>29</v>
      </c>
      <c r="B86" s="3">
        <f>IF(E171="","",E171)</f>
        <v>0</v>
      </c>
      <c r="C86" s="25"/>
      <c r="E86" s="64" t="s">
        <v>34</v>
      </c>
      <c r="F86" s="12"/>
      <c r="H86" s="11"/>
      <c r="I86" s="5"/>
      <c r="J86" s="5"/>
      <c r="K86" s="6"/>
      <c r="L86" s="34"/>
      <c r="M86" s="6"/>
    </row>
    <row r="87" spans="1:14" ht="12.75" customHeight="1" x14ac:dyDescent="0.2">
      <c r="B87" s="53"/>
      <c r="C87" s="54"/>
      <c r="E87" s="30"/>
      <c r="F87" s="11"/>
      <c r="H87" s="11"/>
      <c r="I87" s="23"/>
      <c r="J87" s="23"/>
      <c r="K87" s="10"/>
      <c r="L87" s="11"/>
      <c r="M87" s="6"/>
    </row>
    <row r="88" spans="1:14" ht="12.75" customHeight="1" x14ac:dyDescent="0.2">
      <c r="B88" s="28" t="s">
        <v>4</v>
      </c>
      <c r="C88" s="52"/>
      <c r="E88" s="30"/>
      <c r="F88" s="11"/>
      <c r="G88" s="30"/>
      <c r="H88" s="11"/>
      <c r="I88" s="23"/>
      <c r="J88" s="23"/>
      <c r="K88" s="5"/>
      <c r="L88" s="11"/>
      <c r="M88" s="5"/>
    </row>
    <row r="89" spans="1:14" ht="12.75" customHeight="1" thickBot="1" x14ac:dyDescent="0.25">
      <c r="C89" s="11"/>
      <c r="D89" s="42"/>
      <c r="E89" s="14"/>
      <c r="F89" s="15"/>
      <c r="G89" s="30"/>
      <c r="H89" s="11"/>
      <c r="I89" s="23"/>
      <c r="J89" s="23"/>
      <c r="L89" s="12"/>
      <c r="M89" s="10"/>
    </row>
    <row r="90" spans="1:14" ht="12.75" customHeight="1" x14ac:dyDescent="0.2">
      <c r="B90" s="64" t="s">
        <v>34</v>
      </c>
      <c r="C90" s="12"/>
      <c r="D90" s="67"/>
      <c r="E90" s="3" t="str">
        <f>IF(OR(C68="",C76=""),"Winner Game 5",IF(C68-C76&gt;0,B68,B76))</f>
        <v>Winner Game 5</v>
      </c>
      <c r="F90" s="25"/>
      <c r="G90" s="30"/>
      <c r="H90" s="11"/>
      <c r="I90" s="23"/>
      <c r="J90" s="23"/>
      <c r="L90" s="12"/>
      <c r="M90" s="10"/>
      <c r="N90"/>
    </row>
    <row r="91" spans="1:14" ht="12.75" customHeight="1" x14ac:dyDescent="0.2">
      <c r="B91" s="30"/>
      <c r="C91" s="11"/>
      <c r="D91" s="67"/>
      <c r="E91" s="3"/>
      <c r="F91" s="41"/>
      <c r="G91" s="30"/>
      <c r="H91" s="11"/>
      <c r="I91" s="18"/>
      <c r="J91" s="18"/>
      <c r="L91" s="11"/>
      <c r="M91" s="18"/>
      <c r="N91"/>
    </row>
    <row r="92" spans="1:14" ht="12.75" customHeight="1" x14ac:dyDescent="0.2">
      <c r="B92" s="30"/>
      <c r="C92" s="11"/>
      <c r="D92" s="67"/>
      <c r="E92" s="3"/>
      <c r="F92" s="41"/>
      <c r="G92" s="28" t="s">
        <v>62</v>
      </c>
      <c r="H92" s="11"/>
      <c r="I92" s="10"/>
      <c r="J92" s="10"/>
      <c r="K92" s="30"/>
      <c r="L92" s="11"/>
    </row>
    <row r="93" spans="1:14" ht="12.75" customHeight="1" thickBot="1" x14ac:dyDescent="0.25">
      <c r="B93" s="14"/>
      <c r="C93" s="15"/>
      <c r="D93" s="67"/>
      <c r="E93" s="3"/>
      <c r="F93" s="41"/>
      <c r="G93" s="30"/>
      <c r="H93" s="11"/>
      <c r="I93" s="7" t="str">
        <f>IF(OR(H84="",H104=""),"Winner Game 19",IF(H84-H104&gt;0,G84,G104))</f>
        <v>Winner Game 19</v>
      </c>
      <c r="J93" s="47"/>
      <c r="K93" s="30"/>
      <c r="L93" s="11"/>
    </row>
    <row r="94" spans="1:14" ht="12.75" customHeight="1" x14ac:dyDescent="0.2">
      <c r="A94" s="63" t="s">
        <v>53</v>
      </c>
      <c r="B94" s="3">
        <f>IF(E174="","",E174)</f>
        <v>0</v>
      </c>
      <c r="C94" s="25"/>
      <c r="D94" s="67"/>
      <c r="E94" s="3"/>
      <c r="F94" s="41"/>
      <c r="G94" s="64" t="s">
        <v>34</v>
      </c>
      <c r="H94" s="11"/>
      <c r="I94" s="10"/>
      <c r="J94" s="36"/>
      <c r="K94" s="29"/>
      <c r="L94" s="12"/>
    </row>
    <row r="95" spans="1:14" ht="12.75" customHeight="1" x14ac:dyDescent="0.2">
      <c r="D95" s="67"/>
      <c r="E95" s="3"/>
      <c r="F95" s="41"/>
      <c r="G95" s="30"/>
      <c r="H95" s="11"/>
      <c r="I95" s="3"/>
      <c r="J95" s="12"/>
      <c r="K95" s="29"/>
      <c r="L95" s="12"/>
      <c r="M95" s="10"/>
    </row>
    <row r="96" spans="1:14" ht="12.75" customHeight="1" thickBot="1" x14ac:dyDescent="0.25">
      <c r="A96" s="67" t="s">
        <v>25</v>
      </c>
      <c r="B96" s="3">
        <f>IF(E166="","",E166)</f>
        <v>0</v>
      </c>
      <c r="C96" s="25"/>
      <c r="D96" s="67"/>
      <c r="E96" s="3"/>
      <c r="F96" s="41"/>
      <c r="G96" s="30"/>
      <c r="H96" s="11"/>
      <c r="J96" s="11"/>
      <c r="K96" s="29"/>
      <c r="L96" s="12"/>
      <c r="M96" s="3"/>
      <c r="N96" s="2"/>
    </row>
    <row r="97" spans="1:14" ht="12.75" customHeight="1" x14ac:dyDescent="0.2">
      <c r="B97" s="53"/>
      <c r="C97" s="54"/>
      <c r="D97" s="67"/>
      <c r="E97" s="3"/>
      <c r="F97" s="41"/>
      <c r="H97" s="12"/>
      <c r="J97" s="11"/>
      <c r="K97" s="29"/>
      <c r="L97" s="12"/>
      <c r="M97" s="10"/>
      <c r="N97" s="2"/>
    </row>
    <row r="98" spans="1:14" x14ac:dyDescent="0.2">
      <c r="B98" s="28" t="s">
        <v>5</v>
      </c>
      <c r="C98" s="52"/>
      <c r="E98" s="10"/>
      <c r="F98" s="10"/>
      <c r="G98" s="64"/>
      <c r="H98" s="12"/>
      <c r="I98" s="10"/>
      <c r="J98" s="11"/>
      <c r="K98" s="29"/>
      <c r="L98" s="12"/>
      <c r="M98" s="10"/>
      <c r="N98" s="2"/>
    </row>
    <row r="99" spans="1:14" ht="12.75" customHeight="1" thickBot="1" x14ac:dyDescent="0.25">
      <c r="C99" s="11"/>
      <c r="D99" s="80"/>
      <c r="E99" s="7" t="str">
        <f>IF(OR(C96="",C104=""),"Winner Game 6",IF(C96-C104&gt;0,B96,B104))</f>
        <v>Winner Game 6</v>
      </c>
      <c r="F99" s="26"/>
      <c r="G99" s="64"/>
      <c r="H99" s="12"/>
      <c r="I99" s="10"/>
      <c r="J99" s="11"/>
      <c r="K99" s="29"/>
      <c r="L99" s="12"/>
      <c r="M99" s="10"/>
      <c r="N99" s="2"/>
    </row>
    <row r="100" spans="1:14" ht="12.75" customHeight="1" x14ac:dyDescent="0.2">
      <c r="B100" s="64" t="s">
        <v>34</v>
      </c>
      <c r="C100" s="12"/>
      <c r="D100" s="63"/>
      <c r="E100" s="13"/>
      <c r="F100" s="77"/>
      <c r="G100" s="64"/>
      <c r="H100" s="12"/>
      <c r="I100" s="10"/>
      <c r="J100" s="11"/>
      <c r="K100" s="29"/>
      <c r="L100" s="12"/>
      <c r="M100" s="10"/>
      <c r="N100" s="2"/>
    </row>
    <row r="101" spans="1:14" ht="12.75" customHeight="1" x14ac:dyDescent="0.2">
      <c r="B101" s="30"/>
      <c r="C101" s="11"/>
      <c r="D101" s="63"/>
      <c r="E101" s="3"/>
      <c r="F101" s="78"/>
      <c r="G101" s="64"/>
      <c r="H101" s="12"/>
      <c r="I101" s="3"/>
      <c r="J101" s="12"/>
      <c r="K101" s="29"/>
      <c r="L101" s="12"/>
      <c r="M101" s="10"/>
      <c r="N101" s="2"/>
    </row>
    <row r="102" spans="1:14" ht="12.75" customHeight="1" x14ac:dyDescent="0.2">
      <c r="B102" s="30"/>
      <c r="C102" s="11"/>
      <c r="E102" s="3"/>
      <c r="F102" s="12"/>
      <c r="G102" s="30"/>
      <c r="H102" s="11"/>
      <c r="I102" s="3"/>
      <c r="J102" s="12"/>
      <c r="K102" s="30"/>
      <c r="L102" s="11"/>
      <c r="M102" s="10"/>
      <c r="N102" s="2"/>
    </row>
    <row r="103" spans="1:14" ht="12.75" customHeight="1" thickBot="1" x14ac:dyDescent="0.25">
      <c r="B103" s="14"/>
      <c r="C103" s="15"/>
      <c r="E103" s="28" t="s">
        <v>13</v>
      </c>
      <c r="F103" s="11"/>
      <c r="G103" s="7"/>
      <c r="H103" s="19"/>
      <c r="I103" s="3"/>
      <c r="J103" s="12"/>
      <c r="K103" s="31"/>
      <c r="L103" s="16"/>
      <c r="M103" s="6"/>
    </row>
    <row r="104" spans="1:14" ht="12.75" customHeight="1" x14ac:dyDescent="0.2">
      <c r="A104" s="63" t="s">
        <v>66</v>
      </c>
      <c r="B104" s="3">
        <f>IF(E179="","",E179)</f>
        <v>0</v>
      </c>
      <c r="C104" s="25"/>
      <c r="E104" s="30"/>
      <c r="F104" s="11"/>
      <c r="G104" s="3" t="str">
        <f>IF(OR(F99="",F109=""),"Winner Game 13",IF(F99-F109&gt;0,E99,E109))</f>
        <v>Winner Game 13</v>
      </c>
      <c r="H104" s="25"/>
      <c r="J104" s="12"/>
      <c r="K104" s="31"/>
      <c r="L104" s="16"/>
      <c r="M104" s="6"/>
      <c r="N104" s="2"/>
    </row>
    <row r="105" spans="1:14" ht="12.75" customHeight="1" x14ac:dyDescent="0.2">
      <c r="E105" s="64" t="s">
        <v>34</v>
      </c>
      <c r="F105" s="12"/>
      <c r="G105" s="10"/>
      <c r="H105" s="10"/>
      <c r="I105" s="3"/>
      <c r="J105" s="16"/>
      <c r="K105" s="31"/>
      <c r="L105" s="16"/>
      <c r="M105" s="6"/>
      <c r="N105" s="2"/>
    </row>
    <row r="106" spans="1:14" ht="12.75" customHeight="1" x14ac:dyDescent="0.2">
      <c r="E106" s="30"/>
      <c r="F106" s="11"/>
      <c r="G106" s="10"/>
      <c r="H106" s="10"/>
      <c r="I106" s="2"/>
      <c r="J106" s="12"/>
      <c r="K106" s="31"/>
      <c r="L106" s="16"/>
      <c r="M106" s="6"/>
    </row>
    <row r="107" spans="1:14" ht="12.75" customHeight="1" x14ac:dyDescent="0.2">
      <c r="E107" s="30"/>
      <c r="F107" s="11"/>
      <c r="G107" s="10"/>
      <c r="H107" s="10"/>
      <c r="I107" s="6"/>
      <c r="J107" s="34"/>
      <c r="K107" s="31"/>
      <c r="L107" s="16"/>
      <c r="M107" s="6"/>
    </row>
    <row r="108" spans="1:14" ht="12.75" customHeight="1" thickBot="1" x14ac:dyDescent="0.25">
      <c r="D108" s="68"/>
      <c r="E108" s="7"/>
      <c r="F108" s="19"/>
      <c r="G108" s="10"/>
      <c r="H108" s="10"/>
      <c r="J108" s="11"/>
      <c r="K108" s="31"/>
      <c r="L108" s="16"/>
      <c r="M108" s="6"/>
    </row>
    <row r="109" spans="1:14" ht="12.75" customHeight="1" x14ac:dyDescent="0.2">
      <c r="D109" s="67" t="s">
        <v>24</v>
      </c>
      <c r="E109" s="20">
        <f>IF(E163="","",E163)</f>
        <v>0</v>
      </c>
      <c r="F109" s="27"/>
      <c r="G109" s="10"/>
      <c r="H109" s="10"/>
      <c r="I109" s="10"/>
      <c r="J109" s="11"/>
      <c r="K109" s="31"/>
      <c r="L109" s="16"/>
      <c r="M109" s="6"/>
    </row>
    <row r="110" spans="1:14" ht="12.75" customHeight="1" x14ac:dyDescent="0.2">
      <c r="D110" s="67"/>
      <c r="E110" s="20"/>
      <c r="F110" s="65"/>
      <c r="G110" s="10"/>
      <c r="H110" s="10"/>
      <c r="I110" s="28" t="s">
        <v>65</v>
      </c>
      <c r="J110" s="11"/>
      <c r="K110" s="3"/>
      <c r="L110" s="11"/>
      <c r="M110" s="6"/>
    </row>
    <row r="111" spans="1:14" ht="12.75" customHeight="1" thickBot="1" x14ac:dyDescent="0.25">
      <c r="D111" s="67"/>
      <c r="E111" s="20"/>
      <c r="F111" s="65"/>
      <c r="G111" s="10"/>
      <c r="H111" s="10"/>
      <c r="I111" s="23"/>
      <c r="J111" s="34"/>
      <c r="K111" s="44"/>
      <c r="L111" s="38"/>
      <c r="M111" s="6"/>
    </row>
    <row r="112" spans="1:14" ht="12.75" customHeight="1" x14ac:dyDescent="0.2">
      <c r="D112" s="67"/>
      <c r="E112" s="20"/>
      <c r="F112" s="65"/>
      <c r="G112" s="10"/>
      <c r="H112" s="10"/>
      <c r="I112" s="64" t="s">
        <v>34</v>
      </c>
      <c r="J112" s="34"/>
      <c r="K112" s="3" t="str">
        <f>IF(OR(J93="",J132=""),"Winner Game 21",IF(J93-J132&gt;0,I93,I132))</f>
        <v>Winner Game 21</v>
      </c>
      <c r="L112" s="25"/>
      <c r="M112" s="6"/>
    </row>
    <row r="113" spans="1:13" ht="12.75" customHeight="1" x14ac:dyDescent="0.2">
      <c r="D113" s="67"/>
      <c r="E113" s="20"/>
      <c r="F113" s="65"/>
      <c r="G113" s="10"/>
      <c r="H113" s="10"/>
      <c r="J113" s="34"/>
      <c r="L113" s="3"/>
      <c r="M113" s="6"/>
    </row>
    <row r="114" spans="1:13" ht="12.75" customHeight="1" x14ac:dyDescent="0.2">
      <c r="D114" s="67"/>
      <c r="E114" s="20"/>
      <c r="F114" s="65"/>
      <c r="G114" s="3"/>
      <c r="H114" s="3"/>
      <c r="I114" s="23"/>
      <c r="J114" s="34"/>
      <c r="K114" s="6"/>
      <c r="L114" s="6"/>
      <c r="M114" s="6"/>
    </row>
    <row r="115" spans="1:13" ht="12.75" customHeight="1" x14ac:dyDescent="0.2">
      <c r="D115" s="67"/>
      <c r="E115" s="20"/>
      <c r="F115" s="65"/>
      <c r="G115" s="3"/>
      <c r="H115" s="3"/>
      <c r="I115" s="23"/>
      <c r="J115" s="34"/>
      <c r="K115" s="5"/>
      <c r="L115" s="5"/>
      <c r="M115" s="6"/>
    </row>
    <row r="116" spans="1:13" ht="12.75" customHeight="1" x14ac:dyDescent="0.2">
      <c r="D116" s="67"/>
      <c r="E116" s="20"/>
      <c r="F116" s="65"/>
      <c r="G116" s="3"/>
      <c r="H116" s="3"/>
      <c r="I116" s="23"/>
      <c r="J116" s="34"/>
      <c r="K116" s="5"/>
      <c r="L116" s="5"/>
      <c r="M116" s="6"/>
    </row>
    <row r="117" spans="1:13" x14ac:dyDescent="0.2">
      <c r="E117" s="10"/>
      <c r="F117" s="10"/>
      <c r="G117" s="3"/>
      <c r="H117" s="3"/>
      <c r="I117" s="23"/>
      <c r="J117" s="34"/>
      <c r="K117" s="5"/>
      <c r="L117" s="5"/>
      <c r="M117" s="10"/>
    </row>
    <row r="118" spans="1:13" ht="13.5" thickBot="1" x14ac:dyDescent="0.25">
      <c r="D118" s="63" t="s">
        <v>26</v>
      </c>
      <c r="E118" s="7">
        <f>IF(E159="","",E159)</f>
        <v>0</v>
      </c>
      <c r="F118" s="26"/>
      <c r="G118" s="3"/>
      <c r="H118" s="3"/>
      <c r="I118" s="23"/>
      <c r="J118" s="34"/>
      <c r="K118" s="5"/>
      <c r="L118" s="5"/>
      <c r="M118" s="10"/>
    </row>
    <row r="119" spans="1:13" x14ac:dyDescent="0.2">
      <c r="D119" s="63"/>
      <c r="E119" s="13"/>
      <c r="F119" s="77"/>
      <c r="G119" s="3"/>
      <c r="H119" s="3"/>
      <c r="I119" s="23"/>
      <c r="J119" s="34"/>
      <c r="K119" s="5"/>
      <c r="L119" s="5"/>
      <c r="M119" s="10"/>
    </row>
    <row r="120" spans="1:13" x14ac:dyDescent="0.2">
      <c r="D120" s="63"/>
      <c r="E120" s="3"/>
      <c r="F120" s="78"/>
      <c r="G120" s="6"/>
      <c r="H120" s="6"/>
      <c r="I120" s="23"/>
      <c r="J120" s="34"/>
      <c r="K120" s="5"/>
      <c r="L120" s="5"/>
      <c r="M120" s="10"/>
    </row>
    <row r="121" spans="1:13" x14ac:dyDescent="0.2">
      <c r="E121" s="2"/>
      <c r="F121" s="37"/>
      <c r="G121" s="10"/>
      <c r="H121" s="10"/>
      <c r="I121" s="23"/>
      <c r="J121" s="34"/>
      <c r="K121" s="5"/>
      <c r="L121" s="5"/>
      <c r="M121" s="10"/>
    </row>
    <row r="122" spans="1:13" ht="13.5" thickBot="1" x14ac:dyDescent="0.25">
      <c r="E122" s="28" t="s">
        <v>12</v>
      </c>
      <c r="F122" s="52"/>
      <c r="G122" s="7" t="str">
        <f>IF(OR(F118="",F128=""),"Winner Game 12",IF(F118-F128&gt;0,E118,E128))</f>
        <v>Winner Game 12</v>
      </c>
      <c r="H122" s="26"/>
      <c r="I122" s="23"/>
      <c r="J122" s="34"/>
      <c r="K122" s="5"/>
      <c r="L122" s="5"/>
      <c r="M122" s="18"/>
    </row>
    <row r="123" spans="1:13" x14ac:dyDescent="0.2">
      <c r="F123" s="11"/>
      <c r="G123" s="13"/>
      <c r="H123" s="17"/>
      <c r="I123" s="23"/>
      <c r="J123" s="34"/>
      <c r="K123" s="5"/>
      <c r="L123" s="5"/>
      <c r="M123" s="10"/>
    </row>
    <row r="124" spans="1:13" ht="13.5" thickBot="1" x14ac:dyDescent="0.25">
      <c r="A124" s="67" t="s">
        <v>27</v>
      </c>
      <c r="B124" s="3">
        <f>IF(E170="","",E170)</f>
        <v>0</v>
      </c>
      <c r="C124" s="25"/>
      <c r="E124" s="64" t="s">
        <v>34</v>
      </c>
      <c r="F124" s="12"/>
      <c r="H124" s="11"/>
      <c r="I124" s="23"/>
      <c r="J124" s="34"/>
      <c r="K124" s="5"/>
      <c r="L124" s="5"/>
      <c r="M124" s="10"/>
    </row>
    <row r="125" spans="1:13" x14ac:dyDescent="0.2">
      <c r="B125" s="53"/>
      <c r="C125" s="54"/>
      <c r="E125" s="30"/>
      <c r="F125" s="11"/>
      <c r="H125" s="11"/>
      <c r="I125" s="23"/>
      <c r="J125" s="34"/>
      <c r="K125" s="6"/>
      <c r="L125" s="6"/>
      <c r="M125" s="3"/>
    </row>
    <row r="126" spans="1:13" x14ac:dyDescent="0.2">
      <c r="B126" s="28" t="s">
        <v>6</v>
      </c>
      <c r="C126" s="52"/>
      <c r="E126" s="30"/>
      <c r="F126" s="11"/>
      <c r="G126" s="30"/>
      <c r="H126" s="11"/>
      <c r="I126" s="23"/>
      <c r="J126" s="34"/>
      <c r="K126" s="6"/>
      <c r="L126" s="6"/>
      <c r="M126" s="10"/>
    </row>
    <row r="127" spans="1:13" ht="13.5" thickBot="1" x14ac:dyDescent="0.25">
      <c r="C127" s="11"/>
      <c r="D127" s="42"/>
      <c r="E127" s="14"/>
      <c r="F127" s="15"/>
      <c r="G127" s="30"/>
      <c r="H127" s="11"/>
      <c r="I127" s="18"/>
      <c r="J127" s="16"/>
      <c r="K127" s="6"/>
      <c r="L127" s="6"/>
      <c r="M127" s="3"/>
    </row>
    <row r="128" spans="1:13" x14ac:dyDescent="0.2">
      <c r="B128" s="64" t="s">
        <v>34</v>
      </c>
      <c r="C128" s="12"/>
      <c r="D128" s="67"/>
      <c r="E128" s="3" t="str">
        <f>IF(OR(C124="",C132=""),"Winner Game 7",IF(C124-C132&gt;0,B124,B132))</f>
        <v>Winner Game 7</v>
      </c>
      <c r="F128" s="25"/>
      <c r="G128" s="30"/>
      <c r="H128" s="11"/>
      <c r="I128" s="18"/>
      <c r="J128" s="16"/>
      <c r="K128" s="6"/>
      <c r="L128" s="6"/>
      <c r="M128" s="10"/>
    </row>
    <row r="129" spans="1:13" x14ac:dyDescent="0.2">
      <c r="B129" s="30"/>
      <c r="C129" s="11"/>
      <c r="D129" s="67"/>
      <c r="E129" s="3"/>
      <c r="F129" s="41"/>
      <c r="G129" s="30"/>
      <c r="H129" s="11"/>
      <c r="I129" s="18"/>
      <c r="J129" s="16"/>
      <c r="K129" s="10"/>
      <c r="L129" s="10"/>
      <c r="M129" s="10"/>
    </row>
    <row r="130" spans="1:13" x14ac:dyDescent="0.2">
      <c r="B130" s="30"/>
      <c r="C130" s="11"/>
      <c r="D130" s="67"/>
      <c r="E130" s="3"/>
      <c r="F130" s="41"/>
      <c r="G130" s="28" t="s">
        <v>57</v>
      </c>
      <c r="H130" s="11"/>
      <c r="I130" s="10"/>
      <c r="J130" s="11"/>
      <c r="K130" s="10"/>
      <c r="L130" s="10"/>
      <c r="M130" s="10"/>
    </row>
    <row r="131" spans="1:13" ht="13.5" thickBot="1" x14ac:dyDescent="0.25">
      <c r="B131" s="14"/>
      <c r="C131" s="15"/>
      <c r="D131" s="67"/>
      <c r="E131" s="3"/>
      <c r="F131" s="41"/>
      <c r="G131" s="30"/>
      <c r="H131" s="11"/>
      <c r="I131" s="24"/>
      <c r="J131" s="38"/>
      <c r="K131" s="3"/>
      <c r="L131" s="3"/>
      <c r="M131" s="10"/>
    </row>
    <row r="132" spans="1:13" x14ac:dyDescent="0.2">
      <c r="A132" s="63" t="s">
        <v>58</v>
      </c>
      <c r="B132" s="3">
        <f>IF(E175="","",E175)</f>
        <v>0</v>
      </c>
      <c r="C132" s="25"/>
      <c r="D132" s="67"/>
      <c r="E132" s="3"/>
      <c r="F132" s="41"/>
      <c r="G132" s="64" t="s">
        <v>34</v>
      </c>
      <c r="H132" s="11"/>
      <c r="I132" s="51" t="str">
        <f>IF(OR(H122="",H142=""),"Winner Game 17",IF(H122-H142&gt;0,G122,G142))</f>
        <v>Winner Game 17</v>
      </c>
      <c r="J132" s="48"/>
      <c r="K132" s="3"/>
      <c r="L132" s="3"/>
      <c r="M132" s="10"/>
    </row>
    <row r="133" spans="1:13" x14ac:dyDescent="0.2">
      <c r="D133" s="67"/>
      <c r="E133" s="3"/>
      <c r="F133" s="41"/>
      <c r="G133" s="30"/>
      <c r="H133" s="11"/>
      <c r="I133" s="3"/>
      <c r="J133" s="3"/>
      <c r="K133" s="28"/>
      <c r="L133" s="10"/>
      <c r="M133" s="10"/>
    </row>
    <row r="134" spans="1:13" ht="13.5" thickBot="1" x14ac:dyDescent="0.25">
      <c r="A134" s="67" t="s">
        <v>15</v>
      </c>
      <c r="B134" s="3">
        <f>IF(E167="","",E167)</f>
        <v>0</v>
      </c>
      <c r="C134" s="25"/>
      <c r="D134" s="67"/>
      <c r="E134" s="3"/>
      <c r="F134" s="41"/>
      <c r="G134" s="30"/>
      <c r="H134" s="11"/>
      <c r="I134" s="10"/>
      <c r="J134" s="10"/>
      <c r="K134" s="30"/>
      <c r="L134" s="10"/>
      <c r="M134" s="10"/>
    </row>
    <row r="135" spans="1:13" x14ac:dyDescent="0.2">
      <c r="B135" s="53"/>
      <c r="C135" s="54"/>
      <c r="D135" s="67"/>
      <c r="E135" s="3"/>
      <c r="F135" s="41"/>
      <c r="H135" s="12"/>
      <c r="I135" s="10"/>
      <c r="J135" s="10"/>
      <c r="K135" s="30"/>
      <c r="L135" s="10"/>
      <c r="M135" s="10"/>
    </row>
    <row r="136" spans="1:13" x14ac:dyDescent="0.2">
      <c r="B136" s="28" t="s">
        <v>8</v>
      </c>
      <c r="C136" s="52"/>
      <c r="E136" s="10"/>
      <c r="F136" s="10"/>
      <c r="G136" s="30"/>
      <c r="H136" s="11"/>
      <c r="I136" s="10"/>
      <c r="J136" s="10"/>
      <c r="K136" s="45"/>
      <c r="L136" s="3"/>
      <c r="M136" s="10"/>
    </row>
    <row r="137" spans="1:13" ht="13.5" thickBot="1" x14ac:dyDescent="0.25">
      <c r="C137" s="11"/>
      <c r="D137" s="80"/>
      <c r="E137" s="7" t="str">
        <f>IF(OR(C134="",C142=""),"Winner Game 8",IF(C134-C142&gt;0,B134,B142))</f>
        <v>Winner Game 8</v>
      </c>
      <c r="F137" s="26"/>
      <c r="G137" s="30"/>
      <c r="H137" s="11"/>
      <c r="I137" s="10"/>
      <c r="J137" s="10"/>
      <c r="K137" s="45"/>
      <c r="L137" s="3"/>
    </row>
    <row r="138" spans="1:13" x14ac:dyDescent="0.2">
      <c r="B138" s="64" t="s">
        <v>34</v>
      </c>
      <c r="C138" s="12"/>
      <c r="E138" s="13"/>
      <c r="F138" s="17"/>
      <c r="G138" s="30"/>
      <c r="H138" s="11"/>
      <c r="I138" s="10"/>
      <c r="J138" s="10"/>
      <c r="K138" s="45"/>
      <c r="L138" s="3"/>
    </row>
    <row r="139" spans="1:13" x14ac:dyDescent="0.2">
      <c r="B139" s="30"/>
      <c r="C139" s="11"/>
      <c r="E139" s="3"/>
      <c r="F139" s="12"/>
      <c r="G139" s="31"/>
      <c r="H139" s="16"/>
      <c r="I139" s="10"/>
      <c r="J139" s="10"/>
      <c r="K139" s="45"/>
      <c r="L139" s="3"/>
    </row>
    <row r="140" spans="1:13" x14ac:dyDescent="0.2">
      <c r="B140" s="30"/>
      <c r="C140" s="11"/>
      <c r="E140" s="3"/>
      <c r="F140" s="12"/>
      <c r="G140" s="30"/>
      <c r="H140" s="11"/>
      <c r="I140" s="10"/>
      <c r="J140" s="10"/>
      <c r="K140" s="45"/>
      <c r="L140" s="3"/>
    </row>
    <row r="141" spans="1:13" ht="13.5" thickBot="1" x14ac:dyDescent="0.25">
      <c r="B141" s="14"/>
      <c r="C141" s="15"/>
      <c r="E141" s="28" t="s">
        <v>11</v>
      </c>
      <c r="F141" s="11"/>
      <c r="G141" s="7"/>
      <c r="H141" s="19"/>
      <c r="I141" s="10"/>
      <c r="J141" s="10"/>
      <c r="K141" s="45"/>
      <c r="L141" s="3"/>
    </row>
    <row r="142" spans="1:13" x14ac:dyDescent="0.2">
      <c r="A142" s="63" t="s">
        <v>63</v>
      </c>
      <c r="B142" s="3">
        <f>IF(E178="","",E178)</f>
        <v>0</v>
      </c>
      <c r="C142" s="25"/>
      <c r="E142" s="30"/>
      <c r="F142" s="11"/>
      <c r="G142" s="3" t="str">
        <f>IF(OR(F137="",F147=""),"Winner Game 11",IF(F137-F147&gt;0,E137,E147))</f>
        <v>Winner Game 11</v>
      </c>
      <c r="H142" s="25"/>
      <c r="I142" s="10"/>
      <c r="J142" s="10"/>
      <c r="K142" s="45"/>
      <c r="L142" s="3"/>
    </row>
    <row r="143" spans="1:13" x14ac:dyDescent="0.2">
      <c r="E143" s="64" t="s">
        <v>34</v>
      </c>
      <c r="F143" s="12"/>
      <c r="G143" s="10"/>
      <c r="H143" s="10"/>
      <c r="I143" s="10"/>
      <c r="J143" s="10"/>
      <c r="K143" s="45"/>
      <c r="L143" s="3"/>
    </row>
    <row r="144" spans="1:13" x14ac:dyDescent="0.2">
      <c r="E144" s="30"/>
      <c r="F144" s="11"/>
      <c r="G144" s="10"/>
      <c r="H144" s="10"/>
      <c r="I144" s="10"/>
      <c r="J144" s="10"/>
      <c r="K144" s="30"/>
      <c r="L144" s="10"/>
    </row>
    <row r="145" spans="4:12" x14ac:dyDescent="0.2">
      <c r="E145" s="30"/>
      <c r="F145" s="11"/>
      <c r="G145" s="10"/>
      <c r="H145" s="10"/>
      <c r="I145" s="10"/>
      <c r="J145" s="10"/>
      <c r="K145" s="31"/>
      <c r="L145" s="18"/>
    </row>
    <row r="146" spans="4:12" ht="13.5" thickBot="1" x14ac:dyDescent="0.25">
      <c r="E146" s="7"/>
      <c r="F146" s="19"/>
      <c r="G146" s="10"/>
      <c r="H146" s="10"/>
      <c r="I146" s="3"/>
      <c r="J146" s="3"/>
      <c r="K146" s="3"/>
      <c r="L146" s="10"/>
    </row>
    <row r="147" spans="4:12" x14ac:dyDescent="0.2">
      <c r="D147" s="67" t="s">
        <v>28</v>
      </c>
      <c r="E147" s="20">
        <f>IF(E162="","",E162)</f>
        <v>0</v>
      </c>
      <c r="F147" s="27"/>
      <c r="I147" s="3"/>
      <c r="J147" s="3"/>
      <c r="K147" s="3"/>
      <c r="L147" s="10"/>
    </row>
    <row r="148" spans="4:12" x14ac:dyDescent="0.2">
      <c r="D148" s="67"/>
      <c r="E148" s="20"/>
      <c r="F148" s="65"/>
      <c r="G148" s="5"/>
      <c r="H148" s="5"/>
      <c r="I148" s="3"/>
      <c r="J148" s="3"/>
      <c r="K148" s="3"/>
      <c r="L148" s="10"/>
    </row>
    <row r="149" spans="4:12" x14ac:dyDescent="0.2">
      <c r="D149" s="67"/>
      <c r="E149" s="20"/>
      <c r="F149" s="65"/>
      <c r="G149" s="5"/>
      <c r="H149" s="5"/>
      <c r="I149" s="3"/>
      <c r="J149" s="3"/>
      <c r="K149" s="10"/>
      <c r="L149" s="10"/>
    </row>
    <row r="150" spans="4:12" x14ac:dyDescent="0.2">
      <c r="D150" s="67"/>
      <c r="E150" s="20"/>
      <c r="F150" s="65"/>
      <c r="G150" s="5"/>
      <c r="H150" s="5"/>
    </row>
    <row r="151" spans="4:12" x14ac:dyDescent="0.2">
      <c r="D151" s="67"/>
      <c r="E151" s="20"/>
      <c r="F151" s="65"/>
      <c r="G151" s="5"/>
      <c r="H151" s="22"/>
    </row>
    <row r="152" spans="4:12" x14ac:dyDescent="0.2">
      <c r="D152" s="67"/>
      <c r="E152" s="20"/>
      <c r="F152" s="65"/>
      <c r="G152" s="5"/>
      <c r="H152" s="6"/>
    </row>
    <row r="153" spans="4:12" x14ac:dyDescent="0.2">
      <c r="D153" s="67"/>
      <c r="E153" s="20"/>
      <c r="G153" s="5"/>
      <c r="H153" s="5"/>
    </row>
    <row r="154" spans="4:12" x14ac:dyDescent="0.2">
      <c r="D154" s="67"/>
      <c r="E154" s="20"/>
      <c r="F154" s="3"/>
      <c r="G154" s="5"/>
      <c r="H154" s="5"/>
    </row>
    <row r="155" spans="4:12" x14ac:dyDescent="0.2">
      <c r="F155" s="10"/>
      <c r="G155" s="5"/>
      <c r="H155" s="22"/>
    </row>
    <row r="156" spans="4:12" ht="13.5" hidden="1" thickBot="1" x14ac:dyDescent="0.25">
      <c r="E156" s="21" t="s">
        <v>7</v>
      </c>
      <c r="F156" s="10"/>
      <c r="G156" s="5"/>
      <c r="H156" s="6"/>
    </row>
    <row r="157" spans="4:12" ht="13.5" hidden="1" thickBot="1" x14ac:dyDescent="0.25">
      <c r="D157" s="69"/>
      <c r="E157" s="21">
        <f>'Seed Games'!A2</f>
        <v>0</v>
      </c>
      <c r="F157" s="10"/>
    </row>
    <row r="158" spans="4:12" ht="13.5" hidden="1" thickBot="1" x14ac:dyDescent="0.25">
      <c r="D158" s="69"/>
      <c r="E158" s="21">
        <f>'Seed Games'!A3</f>
        <v>0</v>
      </c>
      <c r="F158" s="10"/>
    </row>
    <row r="159" spans="4:12" ht="13.5" hidden="1" thickBot="1" x14ac:dyDescent="0.25">
      <c r="D159" s="69"/>
      <c r="E159" s="21">
        <f>'Seed Games'!A4</f>
        <v>0</v>
      </c>
      <c r="F159" s="10"/>
    </row>
    <row r="160" spans="4:12" ht="13.5" hidden="1" thickBot="1" x14ac:dyDescent="0.25">
      <c r="D160" s="69"/>
      <c r="E160" s="21">
        <f>'Seed Games'!A5</f>
        <v>0</v>
      </c>
      <c r="F160" s="10"/>
    </row>
    <row r="161" spans="4:6" ht="13.5" hidden="1" thickBot="1" x14ac:dyDescent="0.25">
      <c r="D161" s="69"/>
      <c r="E161" s="21">
        <f>'Seed Games'!A6</f>
        <v>0</v>
      </c>
      <c r="F161" s="10"/>
    </row>
    <row r="162" spans="4:6" ht="13.5" hidden="1" thickBot="1" x14ac:dyDescent="0.25">
      <c r="D162" s="69"/>
      <c r="E162" s="21">
        <f>'Seed Games'!A7</f>
        <v>0</v>
      </c>
      <c r="F162" s="10"/>
    </row>
    <row r="163" spans="4:6" ht="13.5" hidden="1" thickBot="1" x14ac:dyDescent="0.25">
      <c r="D163" s="69"/>
      <c r="E163" s="21">
        <f>'Seed Games'!A8</f>
        <v>0</v>
      </c>
    </row>
    <row r="164" spans="4:6" ht="13.5" hidden="1" thickBot="1" x14ac:dyDescent="0.25">
      <c r="D164" s="69"/>
      <c r="E164" s="21">
        <f>'Seed Games'!A9</f>
        <v>0</v>
      </c>
    </row>
    <row r="165" spans="4:6" ht="13.5" hidden="1" thickBot="1" x14ac:dyDescent="0.25">
      <c r="D165" s="69"/>
      <c r="E165" s="21">
        <f>'Seed Games'!A10</f>
        <v>0</v>
      </c>
    </row>
    <row r="166" spans="4:6" ht="13.5" hidden="1" thickBot="1" x14ac:dyDescent="0.25">
      <c r="D166" s="69"/>
      <c r="E166" s="21">
        <f>'Seed Games'!A11</f>
        <v>0</v>
      </c>
    </row>
    <row r="167" spans="4:6" ht="13.5" hidden="1" thickBot="1" x14ac:dyDescent="0.25">
      <c r="D167" s="69"/>
      <c r="E167" s="21">
        <f>'Seed Games'!A12</f>
        <v>0</v>
      </c>
    </row>
    <row r="168" spans="4:6" ht="13.5" hidden="1" thickBot="1" x14ac:dyDescent="0.25">
      <c r="D168" s="69"/>
      <c r="E168" s="21">
        <f>'Seed Games'!A13</f>
        <v>0</v>
      </c>
    </row>
    <row r="169" spans="4:6" ht="13.5" hidden="1" thickBot="1" x14ac:dyDescent="0.25">
      <c r="D169" s="69"/>
      <c r="E169" s="21">
        <f>'Seed Games'!A14</f>
        <v>0</v>
      </c>
    </row>
    <row r="170" spans="4:6" ht="13.5" hidden="1" thickBot="1" x14ac:dyDescent="0.25">
      <c r="D170" s="69"/>
      <c r="E170" s="21">
        <f>'Seed Games'!A15</f>
        <v>0</v>
      </c>
    </row>
    <row r="171" spans="4:6" ht="13.5" hidden="1" thickBot="1" x14ac:dyDescent="0.25">
      <c r="D171" s="69"/>
      <c r="E171" s="21">
        <f>'Seed Games'!A16</f>
        <v>0</v>
      </c>
    </row>
    <row r="172" spans="4:6" ht="13.5" hidden="1" thickBot="1" x14ac:dyDescent="0.25">
      <c r="D172" s="69"/>
      <c r="E172" s="21">
        <f>'Seed Games'!A17</f>
        <v>0</v>
      </c>
    </row>
    <row r="173" spans="4:6" ht="13.5" hidden="1" thickBot="1" x14ac:dyDescent="0.25">
      <c r="D173" s="69"/>
      <c r="E173" s="21">
        <f>'Seed Games'!A18</f>
        <v>0</v>
      </c>
    </row>
    <row r="174" spans="4:6" ht="13.5" hidden="1" thickBot="1" x14ac:dyDescent="0.25">
      <c r="D174" s="69"/>
      <c r="E174" s="21">
        <f>'Seed Games'!A19</f>
        <v>0</v>
      </c>
    </row>
    <row r="175" spans="4:6" ht="13.5" hidden="1" thickBot="1" x14ac:dyDescent="0.25">
      <c r="D175" s="69"/>
      <c r="E175" s="21">
        <f>'Seed Games'!A20</f>
        <v>0</v>
      </c>
    </row>
    <row r="176" spans="4:6" ht="13.5" hidden="1" thickBot="1" x14ac:dyDescent="0.25">
      <c r="D176" s="69"/>
      <c r="E176" s="21">
        <f>'Seed Games'!A21</f>
        <v>0</v>
      </c>
    </row>
    <row r="177" spans="4:5" ht="13.5" hidden="1" thickBot="1" x14ac:dyDescent="0.25">
      <c r="D177" s="69"/>
      <c r="E177" s="21">
        <f>'Seed Games'!A22</f>
        <v>0</v>
      </c>
    </row>
    <row r="178" spans="4:5" ht="13.5" hidden="1" thickBot="1" x14ac:dyDescent="0.25">
      <c r="E178" s="21">
        <f>'Seed Games'!A23</f>
        <v>0</v>
      </c>
    </row>
    <row r="179" spans="4:5" ht="13.5" hidden="1" thickBot="1" x14ac:dyDescent="0.25">
      <c r="E179" s="21">
        <f>'Seed Games'!A24</f>
        <v>0</v>
      </c>
    </row>
    <row r="180" spans="4:5" ht="13.5" hidden="1" thickBot="1" x14ac:dyDescent="0.25">
      <c r="E180" s="21">
        <f>'Seed Games'!A25</f>
        <v>0</v>
      </c>
    </row>
    <row r="217" spans="2:12" x14ac:dyDescent="0.2">
      <c r="G217" s="71"/>
      <c r="H217" s="71"/>
    </row>
    <row r="218" spans="2:12" x14ac:dyDescent="0.2">
      <c r="G218" s="71"/>
      <c r="H218" s="71"/>
    </row>
    <row r="219" spans="2:12" s="71" customFormat="1" x14ac:dyDescent="0.2">
      <c r="B219" s="70"/>
      <c r="C219" s="41"/>
      <c r="D219" s="1"/>
      <c r="E219" s="1"/>
      <c r="F219" s="1"/>
      <c r="I219" s="1"/>
      <c r="J219" s="1"/>
      <c r="K219" s="1"/>
      <c r="L219" s="1"/>
    </row>
    <row r="220" spans="2:12" s="71" customFormat="1" x14ac:dyDescent="0.2">
      <c r="D220" s="1"/>
      <c r="E220" s="1"/>
      <c r="F220" s="1"/>
      <c r="I220" s="1"/>
      <c r="J220" s="1"/>
      <c r="K220" s="1"/>
      <c r="L220" s="1"/>
    </row>
    <row r="221" spans="2:12" s="71" customFormat="1" x14ac:dyDescent="0.2">
      <c r="C221" s="72"/>
      <c r="D221" s="1"/>
      <c r="E221" s="1"/>
      <c r="F221" s="1"/>
      <c r="I221" s="1"/>
      <c r="J221" s="1"/>
      <c r="K221" s="1"/>
      <c r="L221" s="1"/>
    </row>
    <row r="222" spans="2:12" s="71" customFormat="1" x14ac:dyDescent="0.2">
      <c r="D222" s="1"/>
      <c r="E222" s="1"/>
      <c r="F222" s="1"/>
      <c r="I222" s="1"/>
      <c r="J222" s="1"/>
      <c r="K222" s="1"/>
      <c r="L222" s="1"/>
    </row>
    <row r="223" spans="2:12" s="71" customFormat="1" x14ac:dyDescent="0.2">
      <c r="C223" s="75"/>
      <c r="D223" s="1"/>
      <c r="E223" s="1"/>
      <c r="F223" s="1"/>
      <c r="I223" s="1"/>
      <c r="J223" s="1"/>
      <c r="K223" s="1"/>
      <c r="L223" s="1"/>
    </row>
    <row r="224" spans="2:12" s="71" customFormat="1" x14ac:dyDescent="0.2">
      <c r="C224" s="76"/>
      <c r="D224" s="1"/>
      <c r="E224" s="1"/>
      <c r="I224" s="1"/>
      <c r="J224" s="1"/>
      <c r="K224" s="1"/>
      <c r="L224" s="1"/>
    </row>
    <row r="225" spans="2:12" s="71" customFormat="1" x14ac:dyDescent="0.2">
      <c r="C225" s="76"/>
      <c r="D225" s="1"/>
      <c r="E225" s="1"/>
      <c r="I225" s="1"/>
      <c r="J225" s="1"/>
      <c r="K225" s="1"/>
      <c r="L225" s="1"/>
    </row>
    <row r="226" spans="2:12" s="71" customFormat="1" x14ac:dyDescent="0.2">
      <c r="C226" s="73"/>
      <c r="D226" s="41"/>
      <c r="I226" s="1"/>
      <c r="J226" s="1"/>
      <c r="K226" s="1"/>
      <c r="L226" s="1"/>
    </row>
    <row r="227" spans="2:12" s="71" customFormat="1" x14ac:dyDescent="0.2">
      <c r="B227" s="70"/>
      <c r="C227" s="41"/>
      <c r="I227" s="1"/>
      <c r="J227" s="1"/>
    </row>
    <row r="228" spans="2:12" s="71" customFormat="1" x14ac:dyDescent="0.2">
      <c r="D228" s="73"/>
      <c r="G228" s="1"/>
      <c r="H228" s="1"/>
    </row>
    <row r="229" spans="2:12" s="71" customFormat="1" x14ac:dyDescent="0.2">
      <c r="D229" s="74"/>
      <c r="G229" s="1"/>
      <c r="H229" s="1"/>
    </row>
    <row r="230" spans="2:12" x14ac:dyDescent="0.2">
      <c r="D230" s="41"/>
      <c r="E230" s="71"/>
      <c r="F230" s="71"/>
      <c r="I230" s="71"/>
      <c r="J230" s="71"/>
      <c r="K230" s="71"/>
      <c r="L230" s="71"/>
    </row>
    <row r="231" spans="2:12" x14ac:dyDescent="0.2">
      <c r="D231" s="74"/>
      <c r="E231" s="71"/>
      <c r="F231" s="71"/>
      <c r="I231" s="71"/>
      <c r="J231" s="71"/>
      <c r="K231" s="71"/>
      <c r="L231" s="71"/>
    </row>
    <row r="232" spans="2:12" x14ac:dyDescent="0.2">
      <c r="D232" s="74"/>
      <c r="E232" s="71"/>
      <c r="F232" s="71"/>
      <c r="I232" s="71"/>
      <c r="J232" s="71"/>
      <c r="K232" s="71"/>
      <c r="L232" s="71"/>
    </row>
    <row r="233" spans="2:12" x14ac:dyDescent="0.2">
      <c r="D233" s="73"/>
      <c r="E233" s="71"/>
      <c r="F233" s="71"/>
      <c r="I233" s="71"/>
      <c r="J233" s="71"/>
      <c r="K233" s="71"/>
      <c r="L233" s="71"/>
    </row>
    <row r="234" spans="2:12" x14ac:dyDescent="0.2">
      <c r="D234" s="41"/>
      <c r="E234" s="71"/>
      <c r="F234" s="71"/>
      <c r="I234" s="71"/>
      <c r="J234" s="71"/>
      <c r="K234" s="71"/>
      <c r="L234" s="71"/>
    </row>
    <row r="235" spans="2:12" x14ac:dyDescent="0.2">
      <c r="D235" s="71"/>
      <c r="E235" s="71"/>
      <c r="I235" s="71"/>
      <c r="J235" s="71"/>
      <c r="K235" s="71"/>
      <c r="L235" s="71"/>
    </row>
    <row r="236" spans="2:12" x14ac:dyDescent="0.2">
      <c r="D236" s="71"/>
      <c r="E236" s="71"/>
      <c r="I236" s="71"/>
      <c r="J236" s="71"/>
      <c r="K236" s="71"/>
      <c r="L236" s="71"/>
    </row>
    <row r="237" spans="2:12" x14ac:dyDescent="0.2">
      <c r="I237" s="71"/>
      <c r="J237" s="71"/>
      <c r="K237" s="71"/>
      <c r="L237" s="71"/>
    </row>
    <row r="238" spans="2:12" x14ac:dyDescent="0.2">
      <c r="I238" s="71"/>
      <c r="J238" s="71"/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39" orientation="portrait" horizontalDpi="1200" verticalDpi="12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27</vt:i4>
      </vt:variant>
    </vt:vector>
  </HeadingPairs>
  <TitlesOfParts>
    <vt:vector size="55" baseType="lpstr">
      <vt:lpstr>Seed Games</vt:lpstr>
      <vt:lpstr>3FIELD</vt:lpstr>
      <vt:lpstr>4 FIELD</vt:lpstr>
      <vt:lpstr>5 FIELD</vt:lpstr>
      <vt:lpstr>6 FIELD</vt:lpstr>
      <vt:lpstr>Sunday</vt:lpstr>
      <vt:lpstr>3 Team Single</vt:lpstr>
      <vt:lpstr>4 Team Single</vt:lpstr>
      <vt:lpstr>5 Team Single</vt:lpstr>
      <vt:lpstr>6 Team Single</vt:lpstr>
      <vt:lpstr>7 Team Single</vt:lpstr>
      <vt:lpstr>8 Team Single</vt:lpstr>
      <vt:lpstr>9 Team Single</vt:lpstr>
      <vt:lpstr>10 Team Single</vt:lpstr>
      <vt:lpstr>11 Team Single</vt:lpstr>
      <vt:lpstr>12 Team Single</vt:lpstr>
      <vt:lpstr>13 Team Single</vt:lpstr>
      <vt:lpstr>14 Team Single</vt:lpstr>
      <vt:lpstr>15 Team Single</vt:lpstr>
      <vt:lpstr>16 Team Single</vt:lpstr>
      <vt:lpstr>17 Team Single</vt:lpstr>
      <vt:lpstr>18 Team Single</vt:lpstr>
      <vt:lpstr>19 Team Single</vt:lpstr>
      <vt:lpstr>20 Team Single</vt:lpstr>
      <vt:lpstr>21 Team Single</vt:lpstr>
      <vt:lpstr>22 Team Single</vt:lpstr>
      <vt:lpstr>23 Team Single</vt:lpstr>
      <vt:lpstr>24 Team Single</vt:lpstr>
      <vt:lpstr>'10 Team Single'!Print_Area</vt:lpstr>
      <vt:lpstr>'11 Team Single'!Print_Area</vt:lpstr>
      <vt:lpstr>'12 Team Single'!Print_Area</vt:lpstr>
      <vt:lpstr>'13 Team Single'!Print_Area</vt:lpstr>
      <vt:lpstr>'14 Team Single'!Print_Area</vt:lpstr>
      <vt:lpstr>'15 Team Single'!Print_Area</vt:lpstr>
      <vt:lpstr>'16 Team Single'!Print_Area</vt:lpstr>
      <vt:lpstr>'17 Team Single'!Print_Area</vt:lpstr>
      <vt:lpstr>'18 Team Single'!Print_Area</vt:lpstr>
      <vt:lpstr>'19 Team Single'!Print_Area</vt:lpstr>
      <vt:lpstr>'20 Team Single'!Print_Area</vt:lpstr>
      <vt:lpstr>'21 Team Single'!Print_Area</vt:lpstr>
      <vt:lpstr>'22 Team Single'!Print_Area</vt:lpstr>
      <vt:lpstr>'23 Team Single'!Print_Area</vt:lpstr>
      <vt:lpstr>'24 Team Single'!Print_Area</vt:lpstr>
      <vt:lpstr>'3 Team Single'!Print_Area</vt:lpstr>
      <vt:lpstr>'3FIELD'!Print_Area</vt:lpstr>
      <vt:lpstr>'4 FIELD'!Print_Area</vt:lpstr>
      <vt:lpstr>'4 Team Single'!Print_Area</vt:lpstr>
      <vt:lpstr>'5 FIELD'!Print_Area</vt:lpstr>
      <vt:lpstr>'5 Team Single'!Print_Area</vt:lpstr>
      <vt:lpstr>'6 FIELD'!Print_Area</vt:lpstr>
      <vt:lpstr>'6 Team Single'!Print_Area</vt:lpstr>
      <vt:lpstr>'7 Team Single'!Print_Area</vt:lpstr>
      <vt:lpstr>'8 Team Single'!Print_Area</vt:lpstr>
      <vt:lpstr>'9 Team Single'!Print_Area</vt:lpstr>
      <vt:lpstr>'Seed Games'!Print_Area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Single Elimination Brackets</dc:subject>
  <dc:creator/>
  <cp:lastModifiedBy/>
  <cp:lastPrinted>2013-08-17T16:04:06Z</cp:lastPrinted>
  <dcterms:created xsi:type="dcterms:W3CDTF">2001-07-07T02:37:35Z</dcterms:created>
  <dcterms:modified xsi:type="dcterms:W3CDTF">2016-06-03T13:38:19Z</dcterms:modified>
</cp:coreProperties>
</file>