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filterPrivacy="1" defaultThemeVersion="124226"/>
  <xr:revisionPtr revIDLastSave="0" documentId="8_{D9D35649-CC03-434F-9722-2EE5B0513E21}" xr6:coauthVersionLast="45" xr6:coauthVersionMax="45" xr10:uidLastSave="{00000000-0000-0000-0000-000000000000}"/>
  <bookViews>
    <workbookView xWindow="-110" yWindow="-110" windowWidth="19420" windowHeight="10420" activeTab="1"/>
  </bookViews>
  <sheets>
    <sheet name="Seed Games" sheetId="22" r:id="rId1"/>
    <sheet name="3FIELD" sheetId="38" r:id="rId2"/>
    <sheet name="4 FIELD" sheetId="37" r:id="rId3"/>
    <sheet name="5 FIELD" sheetId="35" r:id="rId4"/>
    <sheet name="6 FIELD" sheetId="36" r:id="rId5"/>
    <sheet name="Sunday" sheetId="39" r:id="rId6"/>
    <sheet name="3 Team Single" sheetId="8" r:id="rId7"/>
    <sheet name="4 Team Single" sheetId="1" r:id="rId8"/>
    <sheet name="5 Team Single" sheetId="4" r:id="rId9"/>
    <sheet name="6 Team Single" sheetId="5" r:id="rId10"/>
    <sheet name="7 Team Single" sheetId="7" r:id="rId11"/>
    <sheet name="8 Team Single" sheetId="6" r:id="rId12"/>
    <sheet name="9 Team Single" sheetId="9" r:id="rId13"/>
    <sheet name="10 Team Single" sheetId="10" r:id="rId14"/>
    <sheet name="11 Team Single" sheetId="13" r:id="rId15"/>
    <sheet name="12 Team Single" sheetId="14" r:id="rId16"/>
    <sheet name="13 Team Single" sheetId="15" r:id="rId17"/>
    <sheet name="14 Team Single" sheetId="19" r:id="rId18"/>
    <sheet name="15 Team Single" sheetId="20" r:id="rId19"/>
    <sheet name="16 Team Single" sheetId="21" r:id="rId20"/>
    <sheet name="17 Team Single" sheetId="27" r:id="rId21"/>
    <sheet name="18 Team Single" sheetId="23" r:id="rId22"/>
    <sheet name="19 Team Single" sheetId="28" r:id="rId23"/>
    <sheet name="20 Team Single" sheetId="29" r:id="rId24"/>
    <sheet name="21 Team Single" sheetId="31" r:id="rId25"/>
    <sheet name="22 Team Single" sheetId="32" r:id="rId26"/>
    <sheet name="23 Team Single" sheetId="33" r:id="rId27"/>
    <sheet name="24 Team Single" sheetId="34" r:id="rId28"/>
  </sheets>
  <definedNames>
    <definedName name="_xlnm.Print_Area" localSheetId="13">'10 Team Single'!$A$1:$K$54</definedName>
    <definedName name="_xlnm.Print_Area" localSheetId="14">'11 Team Single'!$A$1:$K$58</definedName>
    <definedName name="_xlnm.Print_Area" localSheetId="15">'12 Team Single'!$A$1:$K$63</definedName>
    <definedName name="_xlnm.Print_Area" localSheetId="16">'13 Team Single'!$A$1:$K$70</definedName>
    <definedName name="_xlnm.Print_Area" localSheetId="17">'14 Team Single'!$A$1:$K$76</definedName>
    <definedName name="_xlnm.Print_Area" localSheetId="18">'15 Team Single'!$A$1:$K$79</definedName>
    <definedName name="_xlnm.Print_Area" localSheetId="19">'16 Team Single'!$A$1:$K$82</definedName>
    <definedName name="_xlnm.Print_Area" localSheetId="20">'17 Team Single'!$A$1:$M$83</definedName>
    <definedName name="_xlnm.Print_Area" localSheetId="21">'18 Team Single'!$A$1:$M$83</definedName>
    <definedName name="_xlnm.Print_Area" localSheetId="22">'19 Team Single'!$A$1:$M$83</definedName>
    <definedName name="_xlnm.Print_Area" localSheetId="23">'20 Team Single'!$A$1:$M$83</definedName>
    <definedName name="_xlnm.Print_Area" localSheetId="24">'21 Team Single'!$A$1:$M$148</definedName>
    <definedName name="_xlnm.Print_Area" localSheetId="25">'22 Team Single'!$A$1:$M$149</definedName>
    <definedName name="_xlnm.Print_Area" localSheetId="26">'23 Team Single'!$A$1:$M$148</definedName>
    <definedName name="_xlnm.Print_Area" localSheetId="27">'24 Team Single'!$A$1:$M$148</definedName>
    <definedName name="_xlnm.Print_Area" localSheetId="6">'3 Team Single'!$A$1:$G$25</definedName>
    <definedName name="_xlnm.Print_Area" localSheetId="1">'3FIELD'!$A$1:$F$28</definedName>
    <definedName name="_xlnm.Print_Area" localSheetId="2">'4 FIELD'!$A$1:$J$28</definedName>
    <definedName name="_xlnm.Print_Area" localSheetId="7">'4 Team Single'!$A$1:$G$28</definedName>
    <definedName name="_xlnm.Print_Area" localSheetId="3">'5 FIELD'!$A$1:$L$55</definedName>
    <definedName name="_xlnm.Print_Area" localSheetId="8">'5 Team Single'!$A$1:$I$33</definedName>
    <definedName name="_xlnm.Print_Area" localSheetId="9">'6 Team Single'!$A$1:$I$37</definedName>
    <definedName name="_xlnm.Print_Area" localSheetId="10">'7 Team Single'!$A$1:$I$42</definedName>
    <definedName name="_xlnm.Print_Area" localSheetId="11">'8 Team Single'!$A$1:$I$44</definedName>
    <definedName name="_xlnm.Print_Area" localSheetId="12">'9 Team Single'!$A$1:$K$47</definedName>
    <definedName name="_xlnm.Print_Area" localSheetId="0">'Seed Games'!$A$1:$O$25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80" i="34" l="1"/>
  <c r="B26" i="34" s="1"/>
  <c r="E165" i="34"/>
  <c r="B18" i="34" s="1"/>
  <c r="E137" i="34"/>
  <c r="G142" i="34"/>
  <c r="I132" i="34"/>
  <c r="G122" i="34"/>
  <c r="E128" i="34"/>
  <c r="G104" i="34"/>
  <c r="E99" i="34"/>
  <c r="I93" i="34"/>
  <c r="G84" i="34"/>
  <c r="E90" i="34"/>
  <c r="E60" i="34"/>
  <c r="I54" i="34"/>
  <c r="E51" i="34"/>
  <c r="G45" i="34"/>
  <c r="G27" i="34"/>
  <c r="K35" i="34"/>
  <c r="I16" i="34"/>
  <c r="E22" i="34"/>
  <c r="G7" i="34"/>
  <c r="E157" i="34"/>
  <c r="E3" i="34"/>
  <c r="E172" i="34"/>
  <c r="B8" i="34" s="1"/>
  <c r="E13" i="34"/>
  <c r="E173" i="34"/>
  <c r="B16" i="34"/>
  <c r="E164" i="34"/>
  <c r="E32" i="34" s="1"/>
  <c r="E160" i="34"/>
  <c r="E41" i="34" s="1"/>
  <c r="E169" i="34"/>
  <c r="B47" i="34" s="1"/>
  <c r="E176" i="34"/>
  <c r="B55" i="34"/>
  <c r="E168" i="34"/>
  <c r="B57" i="34" s="1"/>
  <c r="E177" i="34"/>
  <c r="B65" i="34" s="1"/>
  <c r="G65" i="34"/>
  <c r="M68" i="34"/>
  <c r="E161" i="34"/>
  <c r="E70" i="34"/>
  <c r="E158" i="34"/>
  <c r="E80" i="34" s="1"/>
  <c r="E171" i="34"/>
  <c r="B86" i="34" s="1"/>
  <c r="E174" i="34"/>
  <c r="B94" i="34"/>
  <c r="E166" i="34"/>
  <c r="B96" i="34"/>
  <c r="E179" i="34"/>
  <c r="B104" i="34" s="1"/>
  <c r="E163" i="34"/>
  <c r="E109" i="34" s="1"/>
  <c r="K112" i="34"/>
  <c r="E159" i="34"/>
  <c r="E118" i="34" s="1"/>
  <c r="E170" i="34"/>
  <c r="B124" i="34" s="1"/>
  <c r="E175" i="34"/>
  <c r="B132" i="34"/>
  <c r="E167" i="34"/>
  <c r="B134" i="34" s="1"/>
  <c r="E178" i="34"/>
  <c r="B142" i="34" s="1"/>
  <c r="E162" i="34"/>
  <c r="E147" i="34" s="1"/>
  <c r="E99" i="33"/>
  <c r="G142" i="33"/>
  <c r="E137" i="33"/>
  <c r="I132" i="33"/>
  <c r="G122" i="33"/>
  <c r="E128" i="33"/>
  <c r="K112" i="33"/>
  <c r="I93" i="33"/>
  <c r="G104" i="33"/>
  <c r="G84" i="33"/>
  <c r="G65" i="33"/>
  <c r="G45" i="33"/>
  <c r="G27" i="33"/>
  <c r="G7" i="33"/>
  <c r="E179" i="33"/>
  <c r="B104" i="33" s="1"/>
  <c r="E166" i="33"/>
  <c r="B96" i="33"/>
  <c r="E157" i="33"/>
  <c r="E3" i="33" s="1"/>
  <c r="E172" i="33"/>
  <c r="B8" i="33" s="1"/>
  <c r="E13" i="33"/>
  <c r="E173" i="33"/>
  <c r="B16" i="33"/>
  <c r="I16" i="33"/>
  <c r="E165" i="33"/>
  <c r="E22" i="33" s="1"/>
  <c r="E164" i="33"/>
  <c r="E32" i="33" s="1"/>
  <c r="K35" i="33"/>
  <c r="E160" i="33"/>
  <c r="E41" i="33"/>
  <c r="E169" i="33"/>
  <c r="B47" i="33" s="1"/>
  <c r="E51" i="33"/>
  <c r="I54" i="33"/>
  <c r="E176" i="33"/>
  <c r="B55" i="33"/>
  <c r="E168" i="33"/>
  <c r="B57" i="33"/>
  <c r="E60" i="33"/>
  <c r="E177" i="33"/>
  <c r="B65" i="33" s="1"/>
  <c r="M68" i="33"/>
  <c r="E161" i="33"/>
  <c r="E70" i="33"/>
  <c r="E158" i="33"/>
  <c r="E80" i="33"/>
  <c r="E171" i="33"/>
  <c r="B86" i="33" s="1"/>
  <c r="E90" i="33"/>
  <c r="E174" i="33"/>
  <c r="B94" i="33" s="1"/>
  <c r="E163" i="33"/>
  <c r="E109" i="33" s="1"/>
  <c r="E159" i="33"/>
  <c r="E118" i="33"/>
  <c r="E170" i="33"/>
  <c r="B124" i="33"/>
  <c r="E175" i="33"/>
  <c r="B132" i="33" s="1"/>
  <c r="E167" i="33"/>
  <c r="B134" i="33" s="1"/>
  <c r="E178" i="33"/>
  <c r="B142" i="33"/>
  <c r="E162" i="33"/>
  <c r="E147" i="33"/>
  <c r="G122" i="32"/>
  <c r="E137" i="32"/>
  <c r="I132" i="32"/>
  <c r="K112" i="32"/>
  <c r="I93" i="32"/>
  <c r="G84" i="32"/>
  <c r="I54" i="32"/>
  <c r="G65" i="32"/>
  <c r="E51" i="32"/>
  <c r="G45" i="32"/>
  <c r="K35" i="32"/>
  <c r="G27" i="32"/>
  <c r="I16" i="32"/>
  <c r="G7" i="32"/>
  <c r="G142" i="32"/>
  <c r="G142" i="31"/>
  <c r="I132" i="31"/>
  <c r="K112" i="31"/>
  <c r="I93" i="31"/>
  <c r="G84" i="31"/>
  <c r="E51" i="31"/>
  <c r="I54" i="31"/>
  <c r="G45" i="31"/>
  <c r="K35" i="31"/>
  <c r="I16" i="31"/>
  <c r="G7" i="31"/>
  <c r="E178" i="32"/>
  <c r="B142" i="32" s="1"/>
  <c r="E167" i="32"/>
  <c r="B134" i="32"/>
  <c r="E157" i="32"/>
  <c r="E3" i="32"/>
  <c r="E172" i="32"/>
  <c r="B8" i="32" s="1"/>
  <c r="E13" i="32"/>
  <c r="E173" i="32"/>
  <c r="B16" i="32" s="1"/>
  <c r="E165" i="32"/>
  <c r="E22" i="32" s="1"/>
  <c r="E164" i="32"/>
  <c r="E32" i="32"/>
  <c r="E160" i="32"/>
  <c r="E41" i="32"/>
  <c r="E169" i="32"/>
  <c r="B47" i="32" s="1"/>
  <c r="E176" i="32"/>
  <c r="B55" i="32" s="1"/>
  <c r="E168" i="32"/>
  <c r="B57" i="32"/>
  <c r="E60" i="32"/>
  <c r="E177" i="32"/>
  <c r="B65" i="32" s="1"/>
  <c r="M68" i="32"/>
  <c r="E161" i="32"/>
  <c r="E70" i="32" s="1"/>
  <c r="E158" i="32"/>
  <c r="E80" i="32"/>
  <c r="E171" i="32"/>
  <c r="B86" i="32"/>
  <c r="E90" i="32"/>
  <c r="E174" i="32"/>
  <c r="B94" i="32" s="1"/>
  <c r="E166" i="32"/>
  <c r="E99" i="32"/>
  <c r="G104" i="32"/>
  <c r="E163" i="32"/>
  <c r="E109" i="32"/>
  <c r="E159" i="32"/>
  <c r="E118" i="32"/>
  <c r="E170" i="32"/>
  <c r="B124" i="32" s="1"/>
  <c r="E128" i="32"/>
  <c r="E175" i="32"/>
  <c r="B132" i="32" s="1"/>
  <c r="E162" i="32"/>
  <c r="E147" i="32" s="1"/>
  <c r="E95" i="29"/>
  <c r="E41" i="29" s="1"/>
  <c r="E102" i="29"/>
  <c r="E33" i="29"/>
  <c r="E94" i="29"/>
  <c r="E23" i="29" s="1"/>
  <c r="E98" i="29"/>
  <c r="E21" i="29" s="1"/>
  <c r="E99" i="29"/>
  <c r="E13" i="29" s="1"/>
  <c r="E109" i="29"/>
  <c r="B76" i="29"/>
  <c r="E104" i="29"/>
  <c r="B68" i="29" s="1"/>
  <c r="E110" i="29"/>
  <c r="B35" i="29" s="1"/>
  <c r="E103" i="29"/>
  <c r="B27" i="29"/>
  <c r="E109" i="28"/>
  <c r="B76" i="28"/>
  <c r="E104" i="28"/>
  <c r="B68" i="28"/>
  <c r="E95" i="28"/>
  <c r="E41" i="28" s="1"/>
  <c r="E102" i="28"/>
  <c r="E33" i="28"/>
  <c r="E103" i="28"/>
  <c r="E31" i="28"/>
  <c r="E94" i="28"/>
  <c r="E23" i="28"/>
  <c r="E98" i="28"/>
  <c r="E21" i="28" s="1"/>
  <c r="E99" i="28"/>
  <c r="E13" i="28"/>
  <c r="E95" i="23"/>
  <c r="E41" i="23"/>
  <c r="E102" i="23"/>
  <c r="E33" i="23"/>
  <c r="E103" i="23"/>
  <c r="E31" i="23" s="1"/>
  <c r="E94" i="23"/>
  <c r="E23" i="23"/>
  <c r="E92" i="23"/>
  <c r="E21" i="23"/>
  <c r="E99" i="23"/>
  <c r="E13" i="23"/>
  <c r="E95" i="27"/>
  <c r="E41" i="27" s="1"/>
  <c r="E102" i="27"/>
  <c r="E33" i="27"/>
  <c r="E103" i="27"/>
  <c r="E31" i="27"/>
  <c r="E94" i="27"/>
  <c r="E23" i="27"/>
  <c r="E98" i="27"/>
  <c r="E21" i="27" s="1"/>
  <c r="E99" i="27"/>
  <c r="E13" i="27" s="1"/>
  <c r="E165" i="31"/>
  <c r="E22" i="31"/>
  <c r="E164" i="31"/>
  <c r="E32" i="31"/>
  <c r="E160" i="31"/>
  <c r="E41" i="31" s="1"/>
  <c r="E60" i="31"/>
  <c r="E161" i="31"/>
  <c r="E70" i="31" s="1"/>
  <c r="E177" i="31"/>
  <c r="B65" i="31" s="1"/>
  <c r="E168" i="31"/>
  <c r="B57" i="31"/>
  <c r="E176" i="31"/>
  <c r="B55" i="31"/>
  <c r="E173" i="31"/>
  <c r="B16" i="31" s="1"/>
  <c r="E175" i="31"/>
  <c r="B132" i="31" s="1"/>
  <c r="E170" i="31"/>
  <c r="B124" i="31"/>
  <c r="E174" i="31"/>
  <c r="B94" i="31"/>
  <c r="E171" i="31"/>
  <c r="B86" i="31"/>
  <c r="E169" i="31"/>
  <c r="B47" i="31" s="1"/>
  <c r="E128" i="31"/>
  <c r="G122" i="31"/>
  <c r="G104" i="31"/>
  <c r="E90" i="31"/>
  <c r="G65" i="31"/>
  <c r="G27" i="31"/>
  <c r="E157" i="31"/>
  <c r="E3" i="31" s="1"/>
  <c r="E172" i="31"/>
  <c r="B8" i="31"/>
  <c r="E13" i="31"/>
  <c r="E158" i="31"/>
  <c r="E80" i="31" s="1"/>
  <c r="E159" i="31"/>
  <c r="E118" i="31" s="1"/>
  <c r="E162" i="31"/>
  <c r="E147" i="31"/>
  <c r="M68" i="31"/>
  <c r="E166" i="31"/>
  <c r="E99" i="31" s="1"/>
  <c r="E163" i="31"/>
  <c r="E109" i="31"/>
  <c r="E167" i="31"/>
  <c r="E137" i="31"/>
  <c r="E31" i="29"/>
  <c r="E96" i="29"/>
  <c r="E82" i="29" s="1"/>
  <c r="E91" i="29"/>
  <c r="E3" i="29" s="1"/>
  <c r="E106" i="29"/>
  <c r="B6" i="29" s="1"/>
  <c r="G6" i="29"/>
  <c r="E11" i="29"/>
  <c r="I12" i="29"/>
  <c r="E107" i="29"/>
  <c r="B14" i="29" s="1"/>
  <c r="G17" i="29"/>
  <c r="K21" i="29"/>
  <c r="E92" i="29"/>
  <c r="E44" i="29"/>
  <c r="G26" i="29"/>
  <c r="E97" i="29"/>
  <c r="E62" i="29" s="1"/>
  <c r="E93" i="29"/>
  <c r="E64" i="29"/>
  <c r="I33" i="29"/>
  <c r="G37" i="29"/>
  <c r="M41" i="29"/>
  <c r="E105" i="29"/>
  <c r="B47" i="29"/>
  <c r="G47" i="29"/>
  <c r="E52" i="29"/>
  <c r="I53" i="29"/>
  <c r="E100" i="29"/>
  <c r="E54" i="29" s="1"/>
  <c r="E108" i="29"/>
  <c r="B55" i="29"/>
  <c r="G58" i="29"/>
  <c r="K63" i="29"/>
  <c r="G67" i="29"/>
  <c r="E101" i="29"/>
  <c r="E74" i="29"/>
  <c r="I74" i="29"/>
  <c r="G78" i="29"/>
  <c r="K63" i="28"/>
  <c r="K21" i="28"/>
  <c r="I12" i="28"/>
  <c r="I33" i="28"/>
  <c r="I53" i="28"/>
  <c r="I74" i="28"/>
  <c r="G78" i="28"/>
  <c r="G67" i="28"/>
  <c r="G58" i="28"/>
  <c r="G47" i="28"/>
  <c r="G37" i="28"/>
  <c r="G26" i="28"/>
  <c r="G17" i="28"/>
  <c r="G6" i="28"/>
  <c r="E91" i="28"/>
  <c r="E3" i="28"/>
  <c r="E106" i="28"/>
  <c r="B6" i="28"/>
  <c r="E11" i="28"/>
  <c r="E107" i="28"/>
  <c r="B14" i="28" s="1"/>
  <c r="E92" i="28"/>
  <c r="E44" i="28" s="1"/>
  <c r="E97" i="28"/>
  <c r="E62" i="28"/>
  <c r="E93" i="28"/>
  <c r="E64" i="28" s="1"/>
  <c r="E96" i="28"/>
  <c r="E82" i="28" s="1"/>
  <c r="M41" i="28"/>
  <c r="E105" i="28"/>
  <c r="B47" i="28"/>
  <c r="E52" i="28"/>
  <c r="E100" i="28"/>
  <c r="E54" i="28" s="1"/>
  <c r="E108" i="28"/>
  <c r="B55" i="28" s="1"/>
  <c r="E101" i="28"/>
  <c r="E74" i="28" s="1"/>
  <c r="K21" i="27"/>
  <c r="K63" i="27"/>
  <c r="I74" i="27"/>
  <c r="I53" i="27"/>
  <c r="I33" i="27"/>
  <c r="I12" i="27"/>
  <c r="G47" i="27"/>
  <c r="G37" i="27"/>
  <c r="G26" i="27"/>
  <c r="G17" i="27"/>
  <c r="G6" i="27"/>
  <c r="E105" i="27"/>
  <c r="E52" i="27" s="1"/>
  <c r="E91" i="27"/>
  <c r="E3" i="27"/>
  <c r="E106" i="27"/>
  <c r="B6" i="27"/>
  <c r="E11" i="27"/>
  <c r="E107" i="27"/>
  <c r="B14" i="27" s="1"/>
  <c r="E92" i="27"/>
  <c r="E44" i="27" s="1"/>
  <c r="E97" i="27"/>
  <c r="E62" i="27" s="1"/>
  <c r="E93" i="27"/>
  <c r="E64" i="27"/>
  <c r="E96" i="27"/>
  <c r="E82" i="27" s="1"/>
  <c r="M41" i="27"/>
  <c r="E100" i="27"/>
  <c r="E54" i="27"/>
  <c r="G58" i="27"/>
  <c r="G67" i="27"/>
  <c r="E104" i="27"/>
  <c r="E72" i="27"/>
  <c r="E101" i="27"/>
  <c r="E74" i="27"/>
  <c r="G78" i="27"/>
  <c r="E52" i="23"/>
  <c r="K63" i="23"/>
  <c r="M41" i="23"/>
  <c r="E11" i="23"/>
  <c r="E96" i="23"/>
  <c r="E82" i="23" s="1"/>
  <c r="E101" i="23"/>
  <c r="E74" i="23" s="1"/>
  <c r="E104" i="23"/>
  <c r="E72" i="23" s="1"/>
  <c r="E93" i="23"/>
  <c r="E64" i="23"/>
  <c r="E97" i="23"/>
  <c r="E62" i="23" s="1"/>
  <c r="E100" i="23"/>
  <c r="E54" i="23" s="1"/>
  <c r="E108" i="23"/>
  <c r="B55" i="23" s="1"/>
  <c r="K21" i="23"/>
  <c r="G6" i="23"/>
  <c r="I12" i="23"/>
  <c r="I33" i="23"/>
  <c r="I53" i="23"/>
  <c r="I74" i="23"/>
  <c r="G78" i="23"/>
  <c r="G67" i="23"/>
  <c r="G58" i="23"/>
  <c r="G47" i="23"/>
  <c r="G37" i="23"/>
  <c r="G26" i="23"/>
  <c r="G17" i="23"/>
  <c r="E105" i="23"/>
  <c r="B47" i="23"/>
  <c r="E107" i="23"/>
  <c r="B14" i="23"/>
  <c r="E106" i="23"/>
  <c r="B6" i="23"/>
  <c r="E91" i="23"/>
  <c r="E3" i="23"/>
  <c r="E98" i="23"/>
  <c r="U25" i="22"/>
  <c r="T25" i="22"/>
  <c r="S25" i="22"/>
  <c r="R25" i="22"/>
  <c r="I25" i="22" s="1"/>
  <c r="Q25" i="22"/>
  <c r="P25" i="22"/>
  <c r="H25" i="22" s="1"/>
  <c r="O23" i="22"/>
  <c r="N23" i="22"/>
  <c r="P23" i="22"/>
  <c r="Q23" i="22"/>
  <c r="H23" i="22"/>
  <c r="R23" i="22"/>
  <c r="I23" i="22" s="1"/>
  <c r="S23" i="22"/>
  <c r="T23" i="22"/>
  <c r="J23" i="22" s="1"/>
  <c r="U23" i="22"/>
  <c r="U24" i="22"/>
  <c r="J24" i="22"/>
  <c r="T24" i="22"/>
  <c r="S24" i="22"/>
  <c r="R24" i="22"/>
  <c r="Q24" i="22"/>
  <c r="H24" i="22" s="1"/>
  <c r="P24" i="22"/>
  <c r="O20" i="22"/>
  <c r="N20" i="22"/>
  <c r="P20" i="22"/>
  <c r="H20" i="22" s="1"/>
  <c r="Q20" i="22"/>
  <c r="R20" i="22"/>
  <c r="I20" i="22" s="1"/>
  <c r="S20" i="22"/>
  <c r="T20" i="22"/>
  <c r="J20" i="22" s="1"/>
  <c r="U20" i="22"/>
  <c r="O7" i="22"/>
  <c r="N7" i="22"/>
  <c r="P9" i="22"/>
  <c r="Q9" i="22"/>
  <c r="R9" i="22"/>
  <c r="S9" i="22"/>
  <c r="I9" i="22" s="1"/>
  <c r="T9" i="22"/>
  <c r="J9" i="22" s="1"/>
  <c r="U9" i="22"/>
  <c r="U22" i="22"/>
  <c r="T22" i="22"/>
  <c r="S22" i="22"/>
  <c r="R22" i="22"/>
  <c r="I22" i="22" s="1"/>
  <c r="Q22" i="22"/>
  <c r="P22" i="22"/>
  <c r="O8" i="22"/>
  <c r="N8" i="22"/>
  <c r="P7" i="22"/>
  <c r="Q7" i="22"/>
  <c r="H7" i="22"/>
  <c r="R7" i="22"/>
  <c r="I7" i="22" s="1"/>
  <c r="S7" i="22"/>
  <c r="T7" i="22"/>
  <c r="U7" i="22"/>
  <c r="U4" i="22"/>
  <c r="T4" i="22"/>
  <c r="J4" i="22" s="1"/>
  <c r="S4" i="22"/>
  <c r="R4" i="22"/>
  <c r="I4" i="22" s="1"/>
  <c r="Q4" i="22"/>
  <c r="P4" i="22"/>
  <c r="O25" i="22"/>
  <c r="N25" i="22"/>
  <c r="J25" i="22"/>
  <c r="U14" i="22"/>
  <c r="J14" i="22" s="1"/>
  <c r="T14" i="22"/>
  <c r="S14" i="22"/>
  <c r="R14" i="22"/>
  <c r="I14" i="22" s="1"/>
  <c r="Q14" i="22"/>
  <c r="H14" i="22"/>
  <c r="P14" i="22"/>
  <c r="O22" i="22"/>
  <c r="N22" i="22"/>
  <c r="H22" i="22"/>
  <c r="J22" i="22"/>
  <c r="U21" i="22"/>
  <c r="J21" i="22"/>
  <c r="L21" i="22" s="1"/>
  <c r="T21" i="22"/>
  <c r="S21" i="22"/>
  <c r="R21" i="22"/>
  <c r="Q21" i="22"/>
  <c r="H21" i="22"/>
  <c r="P21" i="22"/>
  <c r="O19" i="22"/>
  <c r="N19" i="22"/>
  <c r="P19" i="22"/>
  <c r="Q19" i="22"/>
  <c r="H19" i="22" s="1"/>
  <c r="R19" i="22"/>
  <c r="I19" i="22"/>
  <c r="S19" i="22"/>
  <c r="T19" i="22"/>
  <c r="J19" i="22"/>
  <c r="U19" i="22"/>
  <c r="U17" i="22"/>
  <c r="T17" i="22"/>
  <c r="J17" i="22"/>
  <c r="S17" i="22"/>
  <c r="I17" i="22" s="1"/>
  <c r="R17" i="22"/>
  <c r="Q17" i="22"/>
  <c r="P17" i="22"/>
  <c r="H17" i="22" s="1"/>
  <c r="O17" i="22"/>
  <c r="N17" i="22"/>
  <c r="B49" i="7"/>
  <c r="B20" i="7" s="1"/>
  <c r="B50" i="7"/>
  <c r="B30" i="7"/>
  <c r="B51" i="7"/>
  <c r="B10" i="7"/>
  <c r="B52" i="7"/>
  <c r="B18" i="7"/>
  <c r="B53" i="7"/>
  <c r="B38" i="7" s="1"/>
  <c r="B54" i="7"/>
  <c r="B28" i="7"/>
  <c r="B48" i="7"/>
  <c r="D3" i="7"/>
  <c r="B56" i="9"/>
  <c r="B28" i="9"/>
  <c r="B57" i="9"/>
  <c r="B38" i="9" s="1"/>
  <c r="B58" i="9"/>
  <c r="B18" i="9"/>
  <c r="B59" i="9"/>
  <c r="B26" i="9"/>
  <c r="B60" i="9"/>
  <c r="B46" i="9"/>
  <c r="B61" i="9"/>
  <c r="B36" i="9" s="1"/>
  <c r="B62" i="9"/>
  <c r="B8" i="9"/>
  <c r="B63" i="9"/>
  <c r="B16" i="9"/>
  <c r="B52" i="6"/>
  <c r="B23" i="6"/>
  <c r="B53" i="6"/>
  <c r="B33" i="6" s="1"/>
  <c r="B54" i="6"/>
  <c r="B13" i="6"/>
  <c r="B55" i="6"/>
  <c r="B21" i="6"/>
  <c r="B56" i="6"/>
  <c r="B41" i="6"/>
  <c r="B57" i="6"/>
  <c r="B31" i="6" s="1"/>
  <c r="B58" i="6"/>
  <c r="B11" i="6"/>
  <c r="B51" i="6"/>
  <c r="B3" i="6"/>
  <c r="B55" i="9"/>
  <c r="D3" i="9"/>
  <c r="B63" i="10"/>
  <c r="D28" i="10" s="1"/>
  <c r="B64" i="10"/>
  <c r="B43" i="10"/>
  <c r="B65" i="10"/>
  <c r="B18" i="10"/>
  <c r="B66" i="10"/>
  <c r="B26" i="10"/>
  <c r="B67" i="10"/>
  <c r="B51" i="10" s="1"/>
  <c r="B68" i="10"/>
  <c r="B33" i="10"/>
  <c r="B69" i="10"/>
  <c r="B8" i="10"/>
  <c r="B70" i="10"/>
  <c r="B16" i="10"/>
  <c r="B71" i="10"/>
  <c r="B41" i="10" s="1"/>
  <c r="B62" i="10"/>
  <c r="D3" i="10"/>
  <c r="B67" i="13"/>
  <c r="D28" i="13"/>
  <c r="B68" i="13"/>
  <c r="D43" i="13"/>
  <c r="B69" i="13"/>
  <c r="B18" i="13" s="1"/>
  <c r="B70" i="13"/>
  <c r="B26" i="13"/>
  <c r="B71" i="13"/>
  <c r="B49" i="13"/>
  <c r="B72" i="13"/>
  <c r="B33" i="13"/>
  <c r="B73" i="13"/>
  <c r="B8" i="13" s="1"/>
  <c r="B74" i="13"/>
  <c r="B16" i="13"/>
  <c r="B75" i="13"/>
  <c r="B76" i="13"/>
  <c r="B66" i="13"/>
  <c r="D3" i="13"/>
  <c r="B73" i="14"/>
  <c r="D34" i="14" s="1"/>
  <c r="B74" i="14"/>
  <c r="D49" i="14"/>
  <c r="B75" i="14"/>
  <c r="D18" i="14"/>
  <c r="B76" i="14"/>
  <c r="B24" i="14"/>
  <c r="B77" i="14"/>
  <c r="B55" i="14" s="1"/>
  <c r="B78" i="14"/>
  <c r="B39" i="14"/>
  <c r="B79" i="14"/>
  <c r="B8" i="14"/>
  <c r="B80" i="14"/>
  <c r="B16" i="14"/>
  <c r="B81" i="14"/>
  <c r="B47" i="14" s="1"/>
  <c r="B82" i="14"/>
  <c r="B62" i="14"/>
  <c r="B83" i="14"/>
  <c r="B72" i="14"/>
  <c r="D3" i="14" s="1"/>
  <c r="B79" i="15"/>
  <c r="D40" i="15"/>
  <c r="B80" i="15"/>
  <c r="D55" i="15"/>
  <c r="B81" i="15"/>
  <c r="B20" i="15" s="1"/>
  <c r="B82" i="15"/>
  <c r="B30" i="15"/>
  <c r="B83" i="15"/>
  <c r="B61" i="15"/>
  <c r="B84" i="15"/>
  <c r="B45" i="15"/>
  <c r="B85" i="15"/>
  <c r="B10" i="15" s="1"/>
  <c r="B86" i="15"/>
  <c r="B18" i="15"/>
  <c r="B87" i="15"/>
  <c r="B53" i="15"/>
  <c r="B88" i="15"/>
  <c r="B68" i="15"/>
  <c r="B89" i="15"/>
  <c r="B38" i="15" s="1"/>
  <c r="B90" i="15"/>
  <c r="B78" i="15"/>
  <c r="D3" i="15"/>
  <c r="B85" i="19"/>
  <c r="D40" i="19"/>
  <c r="B86" i="19"/>
  <c r="B57" i="19"/>
  <c r="B87" i="19"/>
  <c r="B20" i="19" s="1"/>
  <c r="B88" i="19"/>
  <c r="B30" i="19"/>
  <c r="B89" i="19"/>
  <c r="B67" i="19"/>
  <c r="B90" i="19"/>
  <c r="B47" i="19"/>
  <c r="B91" i="19"/>
  <c r="B10" i="19" s="1"/>
  <c r="B92" i="19"/>
  <c r="B93" i="19"/>
  <c r="B55" i="19" s="1"/>
  <c r="B94" i="19"/>
  <c r="B95" i="19"/>
  <c r="B96" i="19"/>
  <c r="B28" i="19"/>
  <c r="B97" i="19"/>
  <c r="B84" i="19"/>
  <c r="D3" i="19"/>
  <c r="B89" i="20"/>
  <c r="B40" i="20"/>
  <c r="B90" i="20"/>
  <c r="B60" i="20"/>
  <c r="B91" i="20"/>
  <c r="B20" i="20" s="1"/>
  <c r="B92" i="20"/>
  <c r="B30" i="20"/>
  <c r="B93" i="20"/>
  <c r="B70" i="20"/>
  <c r="B94" i="20"/>
  <c r="B50" i="20"/>
  <c r="B95" i="20"/>
  <c r="B10" i="20" s="1"/>
  <c r="B96" i="20"/>
  <c r="B18" i="20"/>
  <c r="B97" i="20"/>
  <c r="B58" i="20"/>
  <c r="B98" i="20"/>
  <c r="B99" i="20"/>
  <c r="B38" i="20"/>
  <c r="B100" i="20"/>
  <c r="B28" i="20" s="1"/>
  <c r="B101" i="20"/>
  <c r="B68" i="20" s="1"/>
  <c r="B102" i="20"/>
  <c r="B48" i="20" s="1"/>
  <c r="B88" i="20"/>
  <c r="D3" i="20"/>
  <c r="B91" i="21"/>
  <c r="B43" i="21"/>
  <c r="B92" i="21"/>
  <c r="B63" i="21"/>
  <c r="B93" i="21"/>
  <c r="B23" i="21" s="1"/>
  <c r="B94" i="21"/>
  <c r="B33" i="21"/>
  <c r="B95" i="21"/>
  <c r="B73" i="21"/>
  <c r="B96" i="21"/>
  <c r="B53" i="21"/>
  <c r="B97" i="21"/>
  <c r="B13" i="21" s="1"/>
  <c r="B98" i="21"/>
  <c r="B21" i="21"/>
  <c r="B99" i="21"/>
  <c r="B100" i="21"/>
  <c r="B101" i="21"/>
  <c r="B102" i="21"/>
  <c r="B31" i="21"/>
  <c r="B103" i="21"/>
  <c r="B104" i="21"/>
  <c r="B105" i="21"/>
  <c r="B11" i="21" s="1"/>
  <c r="B90" i="21"/>
  <c r="B3" i="21" s="1"/>
  <c r="B43" i="5"/>
  <c r="D18" i="5"/>
  <c r="B44" i="5"/>
  <c r="B24" i="5"/>
  <c r="B45" i="5"/>
  <c r="B8" i="5" s="1"/>
  <c r="B46" i="5"/>
  <c r="B16" i="5"/>
  <c r="B47" i="5"/>
  <c r="B31" i="5"/>
  <c r="B42" i="5"/>
  <c r="D3" i="5"/>
  <c r="B37" i="4"/>
  <c r="B18" i="4" s="1"/>
  <c r="B38" i="4"/>
  <c r="B26" i="4"/>
  <c r="B39" i="4"/>
  <c r="B8" i="4"/>
  <c r="B40" i="4"/>
  <c r="B16" i="4"/>
  <c r="B36" i="4"/>
  <c r="D3" i="4" s="1"/>
  <c r="B31" i="1"/>
  <c r="B21" i="1"/>
  <c r="B32" i="1"/>
  <c r="B13" i="1"/>
  <c r="B33" i="1"/>
  <c r="B11" i="1"/>
  <c r="B30" i="1"/>
  <c r="B3" i="1" s="1"/>
  <c r="B29" i="8"/>
  <c r="B18" i="8"/>
  <c r="B28" i="8"/>
  <c r="B10" i="8"/>
  <c r="B27" i="8"/>
  <c r="D3" i="8"/>
  <c r="P11" i="22"/>
  <c r="H11" i="22" s="1"/>
  <c r="Q11" i="22"/>
  <c r="P3" i="22"/>
  <c r="H3" i="22" s="1"/>
  <c r="Q3" i="22"/>
  <c r="R11" i="22"/>
  <c r="S11" i="22"/>
  <c r="R3" i="22"/>
  <c r="I3" i="22" s="1"/>
  <c r="S3" i="22"/>
  <c r="T11" i="22"/>
  <c r="J11" i="22" s="1"/>
  <c r="U11" i="22"/>
  <c r="T3" i="22"/>
  <c r="U3" i="22"/>
  <c r="J3" i="22" s="1"/>
  <c r="N3" i="22"/>
  <c r="O3" i="22"/>
  <c r="P10" i="22"/>
  <c r="H10" i="22" s="1"/>
  <c r="Q10" i="22"/>
  <c r="P5" i="22"/>
  <c r="Q5" i="22"/>
  <c r="H5" i="22" s="1"/>
  <c r="R10" i="22"/>
  <c r="S10" i="22"/>
  <c r="R5" i="22"/>
  <c r="I5" i="22" s="1"/>
  <c r="S5" i="22"/>
  <c r="T10" i="22"/>
  <c r="U10" i="22"/>
  <c r="J10" i="22" s="1"/>
  <c r="T5" i="22"/>
  <c r="U5" i="22"/>
  <c r="N5" i="22"/>
  <c r="O5" i="22"/>
  <c r="I11" i="22"/>
  <c r="N11" i="22"/>
  <c r="O11" i="22"/>
  <c r="P8" i="22"/>
  <c r="H8" i="22" s="1"/>
  <c r="Q8" i="22"/>
  <c r="R8" i="22"/>
  <c r="S8" i="22"/>
  <c r="T8" i="22"/>
  <c r="J8" i="22" s="1"/>
  <c r="U8" i="22"/>
  <c r="N10" i="22"/>
  <c r="O10" i="22"/>
  <c r="P2" i="22"/>
  <c r="H2" i="22"/>
  <c r="Q2" i="22"/>
  <c r="R2" i="22"/>
  <c r="I2" i="22" s="1"/>
  <c r="S2" i="22"/>
  <c r="T2" i="22"/>
  <c r="J2" i="22" s="1"/>
  <c r="U2" i="22"/>
  <c r="N2" i="22"/>
  <c r="O2" i="22"/>
  <c r="P6" i="22"/>
  <c r="H6" i="22" s="1"/>
  <c r="Q6" i="22"/>
  <c r="R6" i="22"/>
  <c r="I6" i="22" s="1"/>
  <c r="S6" i="22"/>
  <c r="T6" i="22"/>
  <c r="J6" i="22" s="1"/>
  <c r="U6" i="22"/>
  <c r="N4" i="22"/>
  <c r="O4" i="22"/>
  <c r="P13" i="22"/>
  <c r="H13" i="22" s="1"/>
  <c r="Q13" i="22"/>
  <c r="R13" i="22"/>
  <c r="I13" i="22" s="1"/>
  <c r="S13" i="22"/>
  <c r="T13" i="22"/>
  <c r="U13" i="22"/>
  <c r="J13" i="22"/>
  <c r="N13" i="22"/>
  <c r="O13" i="22"/>
  <c r="I24" i="22"/>
  <c r="N24" i="22"/>
  <c r="O24" i="22"/>
  <c r="P15" i="22"/>
  <c r="Q15" i="22"/>
  <c r="H15" i="22"/>
  <c r="K15" i="22" s="1"/>
  <c r="R15" i="22"/>
  <c r="S15" i="22"/>
  <c r="I15" i="22"/>
  <c r="T15" i="22"/>
  <c r="J15" i="22"/>
  <c r="U15" i="22"/>
  <c r="N15" i="22"/>
  <c r="O15" i="22"/>
  <c r="P18" i="22"/>
  <c r="Q18" i="22"/>
  <c r="H18" i="22"/>
  <c r="R18" i="22"/>
  <c r="I18" i="22"/>
  <c r="S18" i="22"/>
  <c r="T18" i="22"/>
  <c r="J18" i="22"/>
  <c r="K18" i="22" s="1"/>
  <c r="U18" i="22"/>
  <c r="N18" i="22"/>
  <c r="O18" i="22"/>
  <c r="N9" i="22"/>
  <c r="O9" i="22"/>
  <c r="N6" i="22"/>
  <c r="O6" i="22"/>
  <c r="P16" i="22"/>
  <c r="H16" i="22" s="1"/>
  <c r="Q16" i="22"/>
  <c r="R16" i="22"/>
  <c r="I16" i="22"/>
  <c r="S16" i="22"/>
  <c r="T16" i="22"/>
  <c r="J16" i="22"/>
  <c r="U16" i="22"/>
  <c r="N16" i="22"/>
  <c r="O16" i="22"/>
  <c r="P12" i="22"/>
  <c r="H12" i="22"/>
  <c r="Q12" i="22"/>
  <c r="R12" i="22"/>
  <c r="I12" i="22"/>
  <c r="S12" i="22"/>
  <c r="T12" i="22"/>
  <c r="J12" i="22" s="1"/>
  <c r="U12" i="22"/>
  <c r="N12" i="22"/>
  <c r="O12" i="22"/>
  <c r="I21" i="22"/>
  <c r="N21" i="22"/>
  <c r="O21" i="22"/>
  <c r="N14" i="22"/>
  <c r="O14" i="22"/>
  <c r="B51" i="21"/>
  <c r="B71" i="21"/>
  <c r="B41" i="21"/>
  <c r="B81" i="21"/>
  <c r="B61" i="21"/>
  <c r="D46" i="21"/>
  <c r="D57" i="21"/>
  <c r="F52" i="21"/>
  <c r="D77" i="21"/>
  <c r="F73" i="21"/>
  <c r="H62" i="21"/>
  <c r="D6" i="21"/>
  <c r="D17" i="21"/>
  <c r="F12" i="21"/>
  <c r="D37" i="21"/>
  <c r="F33" i="21"/>
  <c r="H21" i="21"/>
  <c r="D26" i="21"/>
  <c r="D66" i="21"/>
  <c r="J40" i="21"/>
  <c r="H59" i="20"/>
  <c r="J38" i="20"/>
  <c r="F9" i="20"/>
  <c r="H18" i="20"/>
  <c r="D43" i="20"/>
  <c r="F49" i="20"/>
  <c r="D23" i="20"/>
  <c r="F30" i="20"/>
  <c r="F70" i="20"/>
  <c r="D74" i="20"/>
  <c r="D63" i="20"/>
  <c r="D34" i="20"/>
  <c r="B78" i="20"/>
  <c r="D54" i="20"/>
  <c r="D14" i="20"/>
  <c r="B31" i="14"/>
  <c r="F9" i="19"/>
  <c r="H18" i="19"/>
  <c r="J35" i="19"/>
  <c r="B65" i="19"/>
  <c r="B38" i="19"/>
  <c r="B75" i="19"/>
  <c r="B18" i="19"/>
  <c r="D23" i="19"/>
  <c r="F30" i="19"/>
  <c r="F46" i="19"/>
  <c r="D60" i="19"/>
  <c r="F67" i="19"/>
  <c r="D71" i="19"/>
  <c r="D51" i="19"/>
  <c r="D34" i="19"/>
  <c r="H56" i="19"/>
  <c r="D14" i="19"/>
  <c r="H18" i="15"/>
  <c r="F9" i="15"/>
  <c r="F30" i="15"/>
  <c r="F44" i="15"/>
  <c r="F59" i="15"/>
  <c r="D64" i="15"/>
  <c r="D34" i="15"/>
  <c r="D23" i="15"/>
  <c r="J33" i="15"/>
  <c r="H52" i="15"/>
  <c r="B28" i="15"/>
  <c r="D49" i="15"/>
  <c r="D14" i="15"/>
  <c r="D58" i="14"/>
  <c r="D43" i="14"/>
  <c r="F38" i="14"/>
  <c r="H46" i="14"/>
  <c r="D12" i="14"/>
  <c r="F7" i="14"/>
  <c r="D27" i="14"/>
  <c r="F22" i="14"/>
  <c r="H14" i="14"/>
  <c r="F53" i="14"/>
  <c r="J28" i="14"/>
  <c r="D52" i="13"/>
  <c r="F7" i="13"/>
  <c r="H12" i="13"/>
  <c r="H40" i="13"/>
  <c r="J24" i="13"/>
  <c r="D12" i="13"/>
  <c r="D21" i="13"/>
  <c r="F32" i="13"/>
  <c r="F47" i="13"/>
  <c r="B56" i="13"/>
  <c r="B41" i="13"/>
  <c r="D37" i="13"/>
  <c r="J24" i="10"/>
  <c r="F7" i="10"/>
  <c r="H12" i="10"/>
  <c r="F32" i="10"/>
  <c r="H38" i="10"/>
  <c r="D46" i="10"/>
  <c r="D37" i="10"/>
  <c r="D21" i="10"/>
  <c r="D12" i="10"/>
  <c r="B50" i="10"/>
  <c r="B25" i="13"/>
  <c r="B25" i="10"/>
  <c r="F7" i="9"/>
  <c r="H12" i="9"/>
  <c r="J24" i="9"/>
  <c r="D31" i="9"/>
  <c r="F36" i="9"/>
  <c r="D42" i="9"/>
  <c r="D21" i="9"/>
  <c r="D12" i="9"/>
  <c r="B25" i="9"/>
  <c r="F9" i="8"/>
  <c r="D14" i="8"/>
  <c r="D14" i="7"/>
  <c r="F9" i="7"/>
  <c r="D34" i="7"/>
  <c r="F30" i="7"/>
  <c r="H18" i="7"/>
  <c r="D23" i="7"/>
  <c r="D6" i="6"/>
  <c r="F12" i="6"/>
  <c r="H21" i="6"/>
  <c r="D26" i="6"/>
  <c r="F33" i="6"/>
  <c r="D37" i="6"/>
  <c r="D17" i="6"/>
  <c r="F7" i="5"/>
  <c r="H14" i="5"/>
  <c r="D27" i="5"/>
  <c r="F22" i="5"/>
  <c r="D12" i="5"/>
  <c r="D21" i="4"/>
  <c r="H12" i="4"/>
  <c r="D12" i="4"/>
  <c r="F7" i="4"/>
  <c r="B25" i="4"/>
  <c r="F11" i="1"/>
  <c r="D17" i="1"/>
  <c r="D6" i="1"/>
  <c r="M15" i="22"/>
  <c r="L15" i="22"/>
  <c r="K21" i="22"/>
  <c r="L18" i="22"/>
  <c r="M18" i="22"/>
  <c r="J5" i="22"/>
  <c r="H4" i="22"/>
  <c r="M4" i="22" s="1"/>
  <c r="E44" i="23"/>
  <c r="H9" i="22"/>
  <c r="I8" i="22"/>
  <c r="I10" i="22"/>
  <c r="J7" i="22"/>
  <c r="K16" i="22" l="1"/>
  <c r="M16" i="22"/>
  <c r="L16" i="22"/>
  <c r="M10" i="22"/>
  <c r="K10" i="22"/>
  <c r="L10" i="22"/>
  <c r="L19" i="22"/>
  <c r="M19" i="22"/>
  <c r="K19" i="22"/>
  <c r="M24" i="22"/>
  <c r="L24" i="22"/>
  <c r="K24" i="22"/>
  <c r="K8" i="22"/>
  <c r="L8" i="22"/>
  <c r="M8" i="22"/>
  <c r="K9" i="22"/>
  <c r="L9" i="22"/>
  <c r="M9" i="22"/>
  <c r="M25" i="22"/>
  <c r="L25" i="22"/>
  <c r="K25" i="22"/>
  <c r="M12" i="22"/>
  <c r="K23" i="22"/>
  <c r="L17" i="22"/>
  <c r="K17" i="22"/>
  <c r="M17" i="22"/>
  <c r="K14" i="22"/>
  <c r="M14" i="22"/>
  <c r="L14" i="22"/>
  <c r="K7" i="22"/>
  <c r="L7" i="22"/>
  <c r="M7" i="22"/>
  <c r="K22" i="22"/>
  <c r="M22" i="22"/>
  <c r="L22" i="22"/>
  <c r="M3" i="22"/>
  <c r="K3" i="22"/>
  <c r="L3" i="22"/>
  <c r="L4" i="22"/>
  <c r="K4" i="22"/>
  <c r="M20" i="22"/>
  <c r="L20" i="22"/>
  <c r="K20" i="22"/>
  <c r="L2" i="22"/>
  <c r="M2" i="22"/>
  <c r="K2" i="22"/>
  <c r="K5" i="22"/>
  <c r="L5" i="22"/>
  <c r="M5" i="22"/>
  <c r="L12" i="22"/>
  <c r="K12" i="22"/>
  <c r="M13" i="22"/>
  <c r="K13" i="22"/>
  <c r="L13" i="22"/>
  <c r="M6" i="22"/>
  <c r="L6" i="22"/>
  <c r="K6" i="22"/>
  <c r="L11" i="22"/>
  <c r="K11" i="22"/>
  <c r="M11" i="22"/>
  <c r="M21" i="22"/>
  <c r="M23" i="22"/>
  <c r="L23" i="22"/>
</calcChain>
</file>

<file path=xl/sharedStrings.xml><?xml version="1.0" encoding="utf-8"?>
<sst xmlns="http://schemas.openxmlformats.org/spreadsheetml/2006/main" count="1043" uniqueCount="136">
  <si>
    <t>Game 1</t>
  </si>
  <si>
    <t>Game 2</t>
  </si>
  <si>
    <t>Game 4</t>
  </si>
  <si>
    <t>Game 3</t>
  </si>
  <si>
    <t>Game 5</t>
  </si>
  <si>
    <t>Game 6</t>
  </si>
  <si>
    <t>Game 7</t>
  </si>
  <si>
    <t>Team Names</t>
  </si>
  <si>
    <t>Game 8</t>
  </si>
  <si>
    <t>Game 9</t>
  </si>
  <si>
    <t>Game 10</t>
  </si>
  <si>
    <t>Game 11</t>
  </si>
  <si>
    <t>Game 12</t>
  </si>
  <si>
    <t>Game 13</t>
  </si>
  <si>
    <t>Game  9</t>
  </si>
  <si>
    <t>11th Seed</t>
  </si>
  <si>
    <t>1st Seed</t>
  </si>
  <si>
    <t>8th Seed</t>
  </si>
  <si>
    <t>9th Seed</t>
  </si>
  <si>
    <t>4th Seed</t>
  </si>
  <si>
    <t>13th Seed</t>
  </si>
  <si>
    <t>5th Seed</t>
  </si>
  <si>
    <t>12th Seed</t>
  </si>
  <si>
    <t>2nd Seed</t>
  </si>
  <si>
    <t>7th Seed</t>
  </si>
  <si>
    <t>10th Seed</t>
  </si>
  <si>
    <t>3rd Seed</t>
  </si>
  <si>
    <t>14th Seed</t>
  </si>
  <si>
    <t>6th Seed</t>
  </si>
  <si>
    <t>15th Seed</t>
  </si>
  <si>
    <t>3th Seed</t>
  </si>
  <si>
    <t>Game 14</t>
  </si>
  <si>
    <t>16th Seed</t>
  </si>
  <si>
    <t>Game 15</t>
  </si>
  <si>
    <t>(Enter Game Time Here)</t>
  </si>
  <si>
    <t>Team Name</t>
  </si>
  <si>
    <t>G1 For</t>
  </si>
  <si>
    <t>G1 Against</t>
  </si>
  <si>
    <t>G2 For</t>
  </si>
  <si>
    <t>G2 Against</t>
  </si>
  <si>
    <t>G3 For</t>
  </si>
  <si>
    <t>G3 Against</t>
  </si>
  <si>
    <t>Wins and Loses</t>
  </si>
  <si>
    <t>Wins</t>
  </si>
  <si>
    <t>Losses</t>
  </si>
  <si>
    <t>Ties</t>
  </si>
  <si>
    <t>Instructions:</t>
  </si>
  <si>
    <t>To ready the form for a new tournament, clear only the cells highlighted in BLUE.  If you delete anything else the form will not work.</t>
  </si>
  <si>
    <t>Enter team names in the “Team Name” column.</t>
  </si>
  <si>
    <t>Enter the scores for each game of each team across.</t>
  </si>
  <si>
    <t>Click on Row 1 and drag the mouse down to the final team row.  This should highlight the header and all of the teams and all of the data.</t>
  </si>
  <si>
    <t>In the menu bar, select “Data” then “Sort”.</t>
  </si>
  <si>
    <t>Click on HEADER ROW, then sort by WINS (Descending), then by LOSSES (Ascending), then by AGAINST (Ascending).</t>
  </si>
  <si>
    <t>18th Seed</t>
  </si>
  <si>
    <t>17th Seed</t>
  </si>
  <si>
    <t>4thSeed</t>
  </si>
  <si>
    <t>Game 16</t>
  </si>
  <si>
    <t>Game 17</t>
  </si>
  <si>
    <t>19th Seed</t>
  </si>
  <si>
    <t>Game 18</t>
  </si>
  <si>
    <t>20th Seed</t>
  </si>
  <si>
    <t>21th Seed</t>
  </si>
  <si>
    <t>Game 19</t>
  </si>
  <si>
    <t>22th Seed</t>
  </si>
  <si>
    <t>Game 20</t>
  </si>
  <si>
    <t>Game 21</t>
  </si>
  <si>
    <t>23th Seed</t>
  </si>
  <si>
    <t>Game 22</t>
  </si>
  <si>
    <t>24th Seed</t>
  </si>
  <si>
    <t>Game 23</t>
  </si>
  <si>
    <t>TIME</t>
  </si>
  <si>
    <t>FIELD 1</t>
  </si>
  <si>
    <t>FIELD 2</t>
  </si>
  <si>
    <t>FIELD 3</t>
  </si>
  <si>
    <t>FIELD 4</t>
  </si>
  <si>
    <t>8:00AM</t>
  </si>
  <si>
    <t>MVP -&gt;</t>
  </si>
  <si>
    <t>9:30AM</t>
  </si>
  <si>
    <t>8U GAMES</t>
  </si>
  <si>
    <t>11:00AM</t>
  </si>
  <si>
    <t>10U GAMES</t>
  </si>
  <si>
    <t>12:30PM</t>
  </si>
  <si>
    <t>12U GAMES</t>
  </si>
  <si>
    <t>2:00PM</t>
  </si>
  <si>
    <t>14U GAMES</t>
  </si>
  <si>
    <t>3:30PM</t>
  </si>
  <si>
    <t>HS GAMES</t>
  </si>
  <si>
    <t>5:00PM</t>
  </si>
  <si>
    <t>6:30PM</t>
  </si>
  <si>
    <t>8:00PM</t>
  </si>
  <si>
    <t xml:space="preserve"> </t>
  </si>
  <si>
    <t>FIELD 5</t>
  </si>
  <si>
    <t>FIELD 6</t>
  </si>
  <si>
    <t>Runs For</t>
  </si>
  <si>
    <t>Runs Against</t>
  </si>
  <si>
    <t>TIMES</t>
  </si>
  <si>
    <t>MVP</t>
  </si>
  <si>
    <t>8:00 PURPLE</t>
  </si>
  <si>
    <t>9:30 YELLOW</t>
  </si>
  <si>
    <t>11:00 PURPLE</t>
  </si>
  <si>
    <t>9:30 PURPLE</t>
  </si>
  <si>
    <t>12:30 PURPLE</t>
  </si>
  <si>
    <t>2:00 PURPLE</t>
  </si>
  <si>
    <t>3:30 PURPLE</t>
  </si>
  <si>
    <t>5:00 PURPLE</t>
  </si>
  <si>
    <t>8:00am Fd 5</t>
  </si>
  <si>
    <t>9:30am Fd 5</t>
  </si>
  <si>
    <t>11:00am Fd 5</t>
  </si>
  <si>
    <t>12:30pm Fd 5</t>
  </si>
  <si>
    <t>2:00pm Fd 5</t>
  </si>
  <si>
    <t>10U Bracket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</si>
  <si>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</si>
  <si>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</si>
  <si>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</si>
  <si>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</si>
  <si>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</si>
  <si>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</si>
  <si>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</si>
  <si>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</si>
  <si>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Proof of 2021 INS</t>
  </si>
  <si>
    <t>Check in upstairs before your first game</t>
  </si>
  <si>
    <t>Items for check in: $200 Entry Fee</t>
  </si>
  <si>
    <t>Completed roster signed</t>
  </si>
  <si>
    <t>NO GATE FEE!!!</t>
  </si>
  <si>
    <t xml:space="preserve">All games will be played at Legends Way </t>
  </si>
  <si>
    <t>2350 Ledgends Way</t>
  </si>
  <si>
    <t>Clermont, FL  34711</t>
  </si>
  <si>
    <t>Director : Mike Bias</t>
  </si>
  <si>
    <t>(407) 259-9015</t>
  </si>
  <si>
    <t>$40 Pay at the plate for umpires</t>
  </si>
  <si>
    <t>Umpire Fee Cash Only Please</t>
  </si>
  <si>
    <t>Impact Campo</t>
  </si>
  <si>
    <t>GC Hurricanes</t>
  </si>
  <si>
    <t>West FL Crush</t>
  </si>
  <si>
    <t>DC Blackout</t>
  </si>
  <si>
    <t>LW Quicksilver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</si>
</sst>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5" formatCode="[$-409]h:mm\ AM/PM;@"/>
  </numFmts>
  <fonts count="39" x14ac:knownFonts="1">
    <font>
      <sz val="10"/>
      <name val="Arial"/>
    </font>
    <font>
      <sz val="10"/>
      <name val="Arial"/>
    </font>
    <font>
      <sz val="10"/>
      <name val="Arial"/>
      <family val="2"/>
    </font>
    <font>
      <b/>
      <sz val="10"/>
      <color indexed="63"/>
      <name val="Arial"/>
      <family val="2"/>
    </font>
    <font>
      <b/>
      <i/>
      <sz val="10"/>
      <color indexed="63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2"/>
      <color indexed="9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sz val="12"/>
      <color indexed="9"/>
      <name val="Arial"/>
      <family val="2"/>
    </font>
    <font>
      <u/>
      <sz val="10"/>
      <color indexed="12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u/>
      <sz val="10"/>
      <name val="Arial Narrow"/>
      <family val="2"/>
    </font>
    <font>
      <sz val="12"/>
      <name val="Arial Narrow"/>
      <family val="2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b/>
      <sz val="12"/>
      <color indexed="10"/>
      <name val="Arial Narrow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i/>
      <sz val="12"/>
      <name val="Cambria"/>
      <family val="1"/>
      <scheme val="major"/>
    </font>
    <font>
      <b/>
      <i/>
      <sz val="9"/>
      <name val="Cambria"/>
      <family val="1"/>
      <scheme val="major"/>
    </font>
    <font>
      <b/>
      <i/>
      <sz val="8"/>
      <name val="Cambria"/>
      <family val="1"/>
      <scheme val="major"/>
    </font>
    <font>
      <b/>
      <i/>
      <sz val="10"/>
      <name val="Cambria"/>
      <family val="1"/>
      <scheme val="major"/>
    </font>
    <font>
      <b/>
      <i/>
      <sz val="12"/>
      <color indexed="10"/>
      <name val="Cambria"/>
      <family val="1"/>
      <scheme val="major"/>
    </font>
  </fonts>
  <fills count="1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31"/>
      </patternFill>
    </fill>
    <fill>
      <patternFill patternType="solid">
        <fgColor indexed="13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</cellStyleXfs>
  <cellXfs count="246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/>
    <xf numFmtId="0" fontId="3" fillId="0" borderId="1" xfId="0" applyFont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Border="1" applyAlignment="1"/>
    <xf numFmtId="0" fontId="3" fillId="0" borderId="1" xfId="0" applyFont="1" applyBorder="1"/>
    <xf numFmtId="0" fontId="3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/>
    <xf numFmtId="0" fontId="3" fillId="2" borderId="5" xfId="0" applyFont="1" applyFill="1" applyBorder="1" applyAlignment="1">
      <alignment horizontal="center"/>
    </xf>
    <xf numFmtId="0" fontId="3" fillId="0" borderId="3" xfId="0" applyFont="1" applyBorder="1"/>
    <xf numFmtId="0" fontId="2" fillId="0" borderId="4" xfId="0" applyFont="1" applyBorder="1"/>
    <xf numFmtId="0" fontId="3" fillId="0" borderId="5" xfId="0" applyFont="1" applyBorder="1"/>
    <xf numFmtId="0" fontId="3" fillId="0" borderId="1" xfId="0" applyFont="1" applyBorder="1" applyAlignment="1"/>
    <xf numFmtId="0" fontId="3" fillId="0" borderId="7" xfId="0" applyFont="1" applyBorder="1" applyAlignment="1"/>
    <xf numFmtId="0" fontId="3" fillId="0" borderId="0" xfId="0" applyFont="1" applyFill="1" applyBorder="1" applyAlignment="1">
      <alignment horizontal="center"/>
    </xf>
    <xf numFmtId="0" fontId="2" fillId="0" borderId="1" xfId="0" applyFont="1" applyBorder="1"/>
    <xf numFmtId="0" fontId="3" fillId="0" borderId="5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0" xfId="0" applyFont="1" applyBorder="1"/>
    <xf numFmtId="0" fontId="4" fillId="0" borderId="0" xfId="0" applyFont="1" applyAlignment="1">
      <alignment horizontal="center"/>
    </xf>
    <xf numFmtId="0" fontId="3" fillId="2" borderId="1" xfId="0" applyFont="1" applyFill="1" applyBorder="1"/>
    <xf numFmtId="0" fontId="3" fillId="2" borderId="0" xfId="0" applyFont="1" applyFill="1" applyBorder="1"/>
    <xf numFmtId="0" fontId="3" fillId="0" borderId="0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NumberFormat="1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3" xfId="0" applyFont="1" applyBorder="1" applyAlignment="1"/>
    <xf numFmtId="0" fontId="3" fillId="2" borderId="0" xfId="0" applyFont="1" applyFill="1" applyAlignment="1"/>
    <xf numFmtId="0" fontId="2" fillId="0" borderId="5" xfId="0" applyFont="1" applyBorder="1"/>
    <xf numFmtId="0" fontId="2" fillId="2" borderId="0" xfId="0" applyFont="1" applyFill="1"/>
    <xf numFmtId="0" fontId="3" fillId="0" borderId="5" xfId="0" applyFont="1" applyBorder="1" applyAlignment="1"/>
    <xf numFmtId="0" fontId="3" fillId="2" borderId="1" xfId="0" applyFont="1" applyFill="1" applyBorder="1" applyAlignment="1"/>
    <xf numFmtId="0" fontId="6" fillId="0" borderId="0" xfId="0" applyFont="1" applyAlignment="1">
      <alignment horizontal="center"/>
    </xf>
    <xf numFmtId="0" fontId="2" fillId="2" borderId="1" xfId="0" applyFont="1" applyFill="1" applyBorder="1"/>
    <xf numFmtId="0" fontId="7" fillId="0" borderId="0" xfId="0" applyFont="1" applyAlignment="1">
      <alignment horizontal="center" vertical="center"/>
    </xf>
    <xf numFmtId="165" fontId="8" fillId="0" borderId="0" xfId="0" applyNumberFormat="1" applyFont="1" applyAlignment="1">
      <alignment horizontal="center"/>
    </xf>
    <xf numFmtId="0" fontId="3" fillId="0" borderId="0" xfId="0" applyFont="1" applyFill="1" applyAlignment="1">
      <alignment horizontal="center"/>
    </xf>
    <xf numFmtId="0" fontId="2" fillId="0" borderId="8" xfId="0" applyFont="1" applyBorder="1"/>
    <xf numFmtId="0" fontId="7" fillId="0" borderId="0" xfId="0" applyFont="1" applyFill="1" applyAlignment="1">
      <alignment horizontal="center" vertical="center"/>
    </xf>
    <xf numFmtId="0" fontId="2" fillId="0" borderId="0" xfId="0" applyFont="1" applyFill="1"/>
    <xf numFmtId="0" fontId="2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/>
    <xf numFmtId="165" fontId="8" fillId="0" borderId="0" xfId="0" applyNumberFormat="1" applyFont="1" applyFill="1" applyBorder="1" applyAlignment="1">
      <alignment horizontal="center"/>
    </xf>
    <xf numFmtId="0" fontId="4" fillId="0" borderId="0" xfId="0" applyFont="1" applyFill="1" applyBorder="1"/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1" fillId="0" borderId="0" xfId="3" applyFont="1" applyAlignment="1">
      <alignment horizontal="center" vertical="center" wrapText="1"/>
    </xf>
    <xf numFmtId="0" fontId="15" fillId="3" borderId="0" xfId="3" applyFont="1" applyFill="1" applyAlignment="1">
      <alignment horizontal="center"/>
    </xf>
    <xf numFmtId="0" fontId="13" fillId="0" borderId="0" xfId="3" applyFont="1"/>
    <xf numFmtId="0" fontId="14" fillId="0" borderId="0" xfId="4" applyFont="1"/>
    <xf numFmtId="0" fontId="13" fillId="0" borderId="0" xfId="4" applyFont="1"/>
    <xf numFmtId="0" fontId="14" fillId="0" borderId="0" xfId="4" applyFont="1" applyAlignment="1">
      <alignment horizontal="center"/>
    </xf>
    <xf numFmtId="165" fontId="17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3" fontId="18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5" fontId="19" fillId="0" borderId="0" xfId="0" applyNumberFormat="1" applyFont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left" vertical="center"/>
    </xf>
    <xf numFmtId="0" fontId="21" fillId="0" borderId="11" xfId="0" applyFont="1" applyFill="1" applyBorder="1" applyAlignment="1">
      <alignment horizontal="center" vertical="center"/>
    </xf>
    <xf numFmtId="165" fontId="24" fillId="0" borderId="0" xfId="0" applyNumberFormat="1" applyFont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43" fontId="1" fillId="0" borderId="0" xfId="1" applyFont="1" applyBorder="1" applyAlignment="1">
      <alignment vertical="center"/>
    </xf>
    <xf numFmtId="43" fontId="21" fillId="0" borderId="0" xfId="0" applyNumberFormat="1" applyFont="1" applyFill="1" applyBorder="1" applyAlignment="1">
      <alignment horizontal="center" vertical="center"/>
    </xf>
    <xf numFmtId="43" fontId="19" fillId="0" borderId="1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43" fontId="19" fillId="0" borderId="11" xfId="0" applyNumberFormat="1" applyFont="1" applyFill="1" applyBorder="1" applyAlignment="1">
      <alignment horizontal="center" vertical="center"/>
    </xf>
    <xf numFmtId="43" fontId="19" fillId="0" borderId="0" xfId="0" applyNumberFormat="1" applyFont="1" applyFill="1" applyBorder="1" applyAlignment="1">
      <alignment horizontal="center" vertical="center"/>
    </xf>
    <xf numFmtId="43" fontId="22" fillId="0" borderId="0" xfId="0" applyNumberFormat="1" applyFont="1" applyFill="1" applyBorder="1" applyAlignment="1">
      <alignment horizontal="left" vertical="center"/>
    </xf>
    <xf numFmtId="0" fontId="25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/>
    </xf>
    <xf numFmtId="43" fontId="18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165" fontId="17" fillId="0" borderId="0" xfId="0" applyNumberFormat="1" applyFont="1" applyBorder="1" applyAlignment="1">
      <alignment horizontal="center"/>
    </xf>
    <xf numFmtId="0" fontId="19" fillId="0" borderId="1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9" fillId="0" borderId="1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vertical="center"/>
    </xf>
    <xf numFmtId="0" fontId="19" fillId="0" borderId="11" xfId="0" applyFont="1" applyFill="1" applyBorder="1" applyAlignment="1">
      <alignment horizontal="center"/>
    </xf>
    <xf numFmtId="165" fontId="24" fillId="0" borderId="0" xfId="0" applyNumberFormat="1" applyFont="1" applyFill="1" applyBorder="1" applyAlignment="1">
      <alignment horizontal="right" vertical="center"/>
    </xf>
    <xf numFmtId="0" fontId="19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horizontal="left" vertical="center"/>
    </xf>
    <xf numFmtId="43" fontId="19" fillId="0" borderId="0" xfId="0" applyNumberFormat="1" applyFont="1" applyFill="1" applyBorder="1" applyAlignment="1">
      <alignment horizontal="left" vertical="center"/>
    </xf>
    <xf numFmtId="43" fontId="26" fillId="0" borderId="0" xfId="0" applyNumberFormat="1" applyFont="1" applyFill="1" applyBorder="1" applyAlignment="1">
      <alignment horizontal="left" vertical="center"/>
    </xf>
    <xf numFmtId="43" fontId="2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27" fillId="0" borderId="0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vertical="center"/>
    </xf>
    <xf numFmtId="15" fontId="27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165" fontId="28" fillId="0" borderId="0" xfId="0" applyNumberFormat="1" applyFont="1" applyFill="1" applyBorder="1" applyAlignment="1">
      <alignment horizontal="center" vertical="center"/>
    </xf>
    <xf numFmtId="165" fontId="29" fillId="0" borderId="0" xfId="0" applyNumberFormat="1" applyFont="1" applyFill="1" applyBorder="1" applyAlignment="1">
      <alignment horizontal="center" vertical="center"/>
    </xf>
    <xf numFmtId="16" fontId="6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vertical="center"/>
    </xf>
    <xf numFmtId="0" fontId="31" fillId="0" borderId="0" xfId="0" applyFont="1" applyFill="1" applyBorder="1" applyAlignment="1">
      <alignment vertical="center"/>
    </xf>
    <xf numFmtId="165" fontId="29" fillId="0" borderId="0" xfId="0" applyNumberFormat="1" applyFont="1" applyBorder="1" applyAlignment="1">
      <alignment horizontal="center" vertical="center"/>
    </xf>
    <xf numFmtId="20" fontId="19" fillId="0" borderId="0" xfId="0" applyNumberFormat="1" applyFont="1" applyFill="1" applyBorder="1" applyAlignment="1">
      <alignment horizontal="center" vertical="center"/>
    </xf>
    <xf numFmtId="20" fontId="6" fillId="0" borderId="0" xfId="0" applyNumberFormat="1" applyFont="1" applyFill="1" applyBorder="1" applyAlignment="1">
      <alignment horizontal="center" vertical="center"/>
    </xf>
    <xf numFmtId="20" fontId="21" fillId="0" borderId="0" xfId="0" applyNumberFormat="1" applyFont="1" applyFill="1" applyBorder="1" applyAlignment="1">
      <alignment horizontal="center" vertical="center"/>
    </xf>
    <xf numFmtId="20" fontId="2" fillId="0" borderId="0" xfId="0" applyNumberFormat="1" applyFont="1" applyFill="1" applyBorder="1" applyAlignment="1">
      <alignment horizontal="center" vertical="center"/>
    </xf>
    <xf numFmtId="0" fontId="12" fillId="0" borderId="0" xfId="3" applyFont="1" applyAlignment="1">
      <alignment horizontal="center" vertical="center" wrapText="1"/>
    </xf>
    <xf numFmtId="0" fontId="10" fillId="0" borderId="12" xfId="3" applyFont="1" applyBorder="1" applyAlignment="1">
      <alignment horizontal="center" vertical="center" wrapText="1"/>
    </xf>
    <xf numFmtId="0" fontId="11" fillId="0" borderId="12" xfId="3" applyFont="1" applyBorder="1" applyAlignment="1">
      <alignment horizontal="center" vertical="center" wrapText="1"/>
    </xf>
    <xf numFmtId="0" fontId="13" fillId="5" borderId="12" xfId="3" applyFont="1" applyFill="1" applyBorder="1" applyAlignment="1">
      <alignment horizontal="center"/>
    </xf>
    <xf numFmtId="0" fontId="14" fillId="5" borderId="12" xfId="3" applyFont="1" applyFill="1" applyBorder="1" applyAlignment="1">
      <alignment horizontal="center"/>
    </xf>
    <xf numFmtId="0" fontId="14" fillId="3" borderId="12" xfId="3" applyFont="1" applyFill="1" applyBorder="1" applyAlignment="1">
      <alignment horizontal="center"/>
    </xf>
    <xf numFmtId="0" fontId="6" fillId="0" borderId="0" xfId="0" applyFont="1" applyAlignment="1">
      <alignment horizontal="left"/>
    </xf>
    <xf numFmtId="16" fontId="6" fillId="0" borderId="0" xfId="0" applyNumberFormat="1" applyFont="1" applyAlignment="1">
      <alignment horizontal="center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1" fillId="0" borderId="0" xfId="1" applyNumberFormat="1" applyFont="1" applyBorder="1" applyAlignment="1">
      <alignment horizontal="center"/>
    </xf>
    <xf numFmtId="0" fontId="18" fillId="0" borderId="13" xfId="0" applyFont="1" applyBorder="1" applyAlignment="1">
      <alignment horizontal="left"/>
    </xf>
    <xf numFmtId="43" fontId="32" fillId="0" borderId="0" xfId="1" applyFont="1" applyBorder="1" applyAlignment="1">
      <alignment horizontal="left" vertical="top"/>
    </xf>
    <xf numFmtId="0" fontId="6" fillId="0" borderId="6" xfId="0" applyFont="1" applyBorder="1" applyAlignment="1">
      <alignment horizontal="left"/>
    </xf>
    <xf numFmtId="0" fontId="11" fillId="0" borderId="0" xfId="0" applyFont="1" applyFill="1" applyBorder="1" applyAlignment="1">
      <alignment horizontal="center"/>
    </xf>
    <xf numFmtId="43" fontId="18" fillId="0" borderId="0" xfId="0" applyNumberFormat="1" applyFont="1" applyFill="1" applyBorder="1" applyAlignment="1">
      <alignment horizontal="left"/>
    </xf>
    <xf numFmtId="0" fontId="0" fillId="0" borderId="0" xfId="0" applyFill="1" applyBorder="1"/>
    <xf numFmtId="43" fontId="18" fillId="0" borderId="13" xfId="1" applyFont="1" applyBorder="1" applyAlignment="1">
      <alignment horizontal="left"/>
    </xf>
    <xf numFmtId="18" fontId="6" fillId="0" borderId="14" xfId="0" applyNumberFormat="1" applyFont="1" applyBorder="1" applyAlignment="1">
      <alignment horizontal="left"/>
    </xf>
    <xf numFmtId="43" fontId="18" fillId="0" borderId="0" xfId="0" applyNumberFormat="1" applyFont="1" applyFill="1" applyBorder="1" applyAlignment="1"/>
    <xf numFmtId="18" fontId="6" fillId="0" borderId="0" xfId="0" applyNumberFormat="1" applyFont="1" applyFill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6" fillId="0" borderId="12" xfId="0" applyFont="1" applyFill="1" applyBorder="1" applyAlignment="1">
      <alignment horizontal="center"/>
    </xf>
    <xf numFmtId="0" fontId="2" fillId="0" borderId="12" xfId="0" applyFont="1" applyFill="1" applyBorder="1"/>
    <xf numFmtId="43" fontId="1" fillId="0" borderId="0" xfId="1" applyFont="1"/>
    <xf numFmtId="0" fontId="18" fillId="0" borderId="0" xfId="0" applyFont="1" applyFill="1" applyBorder="1" applyAlignment="1">
      <alignment horizontal="left"/>
    </xf>
    <xf numFmtId="0" fontId="18" fillId="0" borderId="0" xfId="0" applyFont="1" applyFill="1" applyBorder="1" applyAlignment="1"/>
    <xf numFmtId="18" fontId="6" fillId="0" borderId="15" xfId="0" applyNumberFormat="1" applyFont="1" applyBorder="1" applyAlignment="1">
      <alignment horizontal="left"/>
    </xf>
    <xf numFmtId="43" fontId="18" fillId="0" borderId="13" xfId="1" applyFont="1" applyFill="1" applyBorder="1" applyAlignment="1">
      <alignment horizontal="left"/>
    </xf>
    <xf numFmtId="0" fontId="6" fillId="0" borderId="12" xfId="0" applyFont="1" applyFill="1" applyBorder="1"/>
    <xf numFmtId="20" fontId="22" fillId="0" borderId="12" xfId="0" applyNumberFormat="1" applyFont="1" applyFill="1" applyBorder="1"/>
    <xf numFmtId="165" fontId="2" fillId="0" borderId="12" xfId="0" applyNumberFormat="1" applyFont="1" applyFill="1" applyBorder="1"/>
    <xf numFmtId="43" fontId="26" fillId="0" borderId="0" xfId="0" applyNumberFormat="1" applyFont="1" applyFill="1" applyBorder="1" applyAlignment="1">
      <alignment horizontal="center"/>
    </xf>
    <xf numFmtId="0" fontId="2" fillId="0" borderId="12" xfId="0" applyFont="1" applyFill="1" applyBorder="1" applyAlignment="1">
      <alignment horizontal="left"/>
    </xf>
    <xf numFmtId="43" fontId="16" fillId="0" borderId="0" xfId="2" applyNumberFormat="1" applyFill="1" applyBorder="1" applyAlignment="1" applyProtection="1">
      <alignment horizontal="left"/>
    </xf>
    <xf numFmtId="43" fontId="2" fillId="0" borderId="12" xfId="0" applyNumberFormat="1" applyFont="1" applyFill="1" applyBorder="1" applyAlignment="1">
      <alignment horizontal="left"/>
    </xf>
    <xf numFmtId="0" fontId="6" fillId="0" borderId="12" xfId="0" applyFont="1" applyFill="1" applyBorder="1" applyAlignment="1">
      <alignment horizontal="left"/>
    </xf>
    <xf numFmtId="18" fontId="0" fillId="0" borderId="15" xfId="0" applyNumberFormat="1" applyBorder="1" applyAlignment="1">
      <alignment horizontal="left"/>
    </xf>
    <xf numFmtId="43" fontId="2" fillId="0" borderId="12" xfId="0" applyNumberFormat="1" applyFont="1" applyFill="1" applyBorder="1" applyAlignment="1"/>
    <xf numFmtId="0" fontId="0" fillId="0" borderId="15" xfId="0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12" xfId="0" applyFill="1" applyBorder="1" applyAlignment="1">
      <alignment horizontal="center"/>
    </xf>
    <xf numFmtId="0" fontId="18" fillId="0" borderId="12" xfId="0" applyFont="1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43" fontId="18" fillId="0" borderId="12" xfId="0" applyNumberFormat="1" applyFont="1" applyFill="1" applyBorder="1" applyAlignment="1">
      <alignment horizontal="left"/>
    </xf>
    <xf numFmtId="0" fontId="0" fillId="0" borderId="0" xfId="0" applyAlignment="1">
      <alignment horizontal="left"/>
    </xf>
    <xf numFmtId="0" fontId="33" fillId="5" borderId="12" xfId="3" applyFont="1" applyFill="1" applyBorder="1" applyAlignment="1">
      <alignment horizontal="center"/>
    </xf>
    <xf numFmtId="165" fontId="8" fillId="0" borderId="0" xfId="0" applyNumberFormat="1" applyFont="1" applyFill="1" applyAlignment="1">
      <alignment horizontal="center"/>
    </xf>
    <xf numFmtId="0" fontId="3" fillId="0" borderId="0" xfId="0" applyFont="1" applyFill="1" applyAlignment="1"/>
    <xf numFmtId="0" fontId="34" fillId="0" borderId="0" xfId="0" applyFont="1" applyFill="1" applyBorder="1" applyAlignment="1">
      <alignment horizontal="center" vertical="center"/>
    </xf>
    <xf numFmtId="43" fontId="34" fillId="0" borderId="0" xfId="0" applyNumberFormat="1" applyFont="1" applyFill="1" applyBorder="1" applyAlignment="1">
      <alignment horizontal="center" vertical="center"/>
    </xf>
    <xf numFmtId="43" fontId="34" fillId="0" borderId="10" xfId="0" applyNumberFormat="1" applyFont="1" applyFill="1" applyBorder="1" applyAlignment="1">
      <alignment horizontal="center" vertical="center"/>
    </xf>
    <xf numFmtId="43" fontId="34" fillId="0" borderId="11" xfId="0" applyNumberFormat="1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left" vertical="center"/>
    </xf>
    <xf numFmtId="43" fontId="35" fillId="0" borderId="0" xfId="0" applyNumberFormat="1" applyFont="1" applyFill="1" applyBorder="1" applyAlignment="1">
      <alignment horizontal="left" vertical="center"/>
    </xf>
    <xf numFmtId="0" fontId="6" fillId="0" borderId="16" xfId="0" applyFont="1" applyBorder="1" applyAlignment="1">
      <alignment horizontal="center"/>
    </xf>
    <xf numFmtId="18" fontId="6" fillId="0" borderId="17" xfId="0" quotePrefix="1" applyNumberFormat="1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/>
    </xf>
    <xf numFmtId="0" fontId="0" fillId="0" borderId="0" xfId="0" applyBorder="1" applyAlignment="1"/>
    <xf numFmtId="0" fontId="0" fillId="0" borderId="12" xfId="0" applyFill="1" applyBorder="1"/>
    <xf numFmtId="0" fontId="11" fillId="0" borderId="12" xfId="0" applyFont="1" applyFill="1" applyBorder="1" applyAlignment="1">
      <alignment horizontal="center"/>
    </xf>
    <xf numFmtId="0" fontId="34" fillId="0" borderId="10" xfId="0" applyNumberFormat="1" applyFont="1" applyFill="1" applyBorder="1" applyAlignment="1">
      <alignment horizontal="center" vertical="center"/>
    </xf>
    <xf numFmtId="0" fontId="34" fillId="0" borderId="0" xfId="0" applyNumberFormat="1" applyFont="1" applyFill="1" applyBorder="1" applyAlignment="1">
      <alignment horizontal="center" vertical="center"/>
    </xf>
    <xf numFmtId="0" fontId="36" fillId="0" borderId="0" xfId="0" applyNumberFormat="1" applyFont="1" applyFill="1" applyBorder="1" applyAlignment="1">
      <alignment horizontal="left" vertical="center"/>
    </xf>
    <xf numFmtId="0" fontId="34" fillId="0" borderId="11" xfId="0" applyNumberFormat="1" applyFont="1" applyFill="1" applyBorder="1" applyAlignment="1">
      <alignment horizontal="center" vertical="center"/>
    </xf>
    <xf numFmtId="0" fontId="37" fillId="0" borderId="0" xfId="0" applyNumberFormat="1" applyFont="1" applyFill="1" applyBorder="1" applyAlignment="1">
      <alignment vertical="center"/>
    </xf>
    <xf numFmtId="0" fontId="38" fillId="0" borderId="0" xfId="0" applyNumberFormat="1" applyFont="1" applyFill="1" applyBorder="1" applyAlignment="1">
      <alignment horizontal="center" vertical="center"/>
    </xf>
    <xf numFmtId="0" fontId="35" fillId="0" borderId="0" xfId="0" applyNumberFormat="1" applyFont="1" applyFill="1" applyBorder="1" applyAlignment="1">
      <alignment horizontal="left" vertical="center"/>
    </xf>
    <xf numFmtId="0" fontId="10" fillId="0" borderId="12" xfId="3" applyFont="1" applyBorder="1" applyAlignment="1">
      <alignment horizontal="center" vertical="center" wrapText="1"/>
    </xf>
    <xf numFmtId="165" fontId="17" fillId="0" borderId="0" xfId="0" applyNumberFormat="1" applyFont="1" applyBorder="1" applyAlignment="1">
      <alignment horizontal="right"/>
    </xf>
    <xf numFmtId="165" fontId="20" fillId="0" borderId="4" xfId="0" applyNumberFormat="1" applyFont="1" applyBorder="1" applyAlignment="1">
      <alignment horizontal="center" vertical="center"/>
    </xf>
    <xf numFmtId="165" fontId="23" fillId="0" borderId="4" xfId="0" applyNumberFormat="1" applyFont="1" applyBorder="1" applyAlignment="1">
      <alignment horizontal="center" vertical="center"/>
    </xf>
    <xf numFmtId="0" fontId="21" fillId="9" borderId="10" xfId="0" applyFont="1" applyFill="1" applyBorder="1" applyAlignment="1">
      <alignment horizontal="center" vertical="center"/>
    </xf>
    <xf numFmtId="0" fontId="21" fillId="9" borderId="1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5" fontId="20" fillId="0" borderId="4" xfId="0" quotePrefix="1" applyNumberFormat="1" applyFont="1" applyBorder="1" applyAlignment="1">
      <alignment horizontal="center" vertical="center"/>
    </xf>
    <xf numFmtId="0" fontId="21" fillId="6" borderId="10" xfId="0" applyFont="1" applyFill="1" applyBorder="1" applyAlignment="1">
      <alignment horizontal="center" vertical="center"/>
    </xf>
    <xf numFmtId="0" fontId="21" fillId="6" borderId="11" xfId="0" applyFont="1" applyFill="1" applyBorder="1" applyAlignment="1">
      <alignment horizontal="center" vertical="center"/>
    </xf>
    <xf numFmtId="0" fontId="21" fillId="7" borderId="10" xfId="0" applyFont="1" applyFill="1" applyBorder="1" applyAlignment="1">
      <alignment horizontal="center" vertical="center"/>
    </xf>
    <xf numFmtId="0" fontId="21" fillId="7" borderId="11" xfId="0" applyFont="1" applyFill="1" applyBorder="1" applyAlignment="1">
      <alignment horizontal="center" vertical="center"/>
    </xf>
    <xf numFmtId="0" fontId="21" fillId="8" borderId="10" xfId="0" applyFont="1" applyFill="1" applyBorder="1" applyAlignment="1">
      <alignment horizontal="center" vertical="center"/>
    </xf>
    <xf numFmtId="0" fontId="21" fillId="8" borderId="11" xfId="0" applyFont="1" applyFill="1" applyBorder="1" applyAlignment="1">
      <alignment horizontal="center" vertical="center"/>
    </xf>
    <xf numFmtId="0" fontId="21" fillId="10" borderId="10" xfId="0" applyFont="1" applyFill="1" applyBorder="1" applyAlignment="1">
      <alignment horizontal="center" vertical="center"/>
    </xf>
    <xf numFmtId="0" fontId="21" fillId="10" borderId="11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165" fontId="17" fillId="0" borderId="0" xfId="0" applyNumberFormat="1" applyFont="1" applyBorder="1" applyAlignment="1">
      <alignment horizontal="center"/>
    </xf>
    <xf numFmtId="0" fontId="11" fillId="4" borderId="0" xfId="0" applyFont="1" applyFill="1" applyBorder="1" applyAlignment="1">
      <alignment horizontal="center" vertical="center"/>
    </xf>
    <xf numFmtId="0" fontId="21" fillId="11" borderId="10" xfId="0" applyFont="1" applyFill="1" applyBorder="1" applyAlignment="1">
      <alignment horizontal="center" vertical="center"/>
    </xf>
    <xf numFmtId="0" fontId="21" fillId="11" borderId="11" xfId="0" applyFont="1" applyFill="1" applyBorder="1" applyAlignment="1">
      <alignment horizontal="center" vertical="center"/>
    </xf>
    <xf numFmtId="0" fontId="21" fillId="12" borderId="10" xfId="0" applyFont="1" applyFill="1" applyBorder="1" applyAlignment="1">
      <alignment horizontal="center" vertical="center"/>
    </xf>
    <xf numFmtId="0" fontId="21" fillId="12" borderId="1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right" vertical="center"/>
    </xf>
    <xf numFmtId="0" fontId="0" fillId="13" borderId="0" xfId="0" applyFill="1"/>
    <xf numFmtId="0" fontId="2" fillId="13" borderId="0" xfId="0" applyFont="1" applyFill="1"/>
    <xf numFmtId="0" fontId="6" fillId="13" borderId="0" xfId="0" applyFont="1" applyFill="1"/>
    <xf numFmtId="0" fontId="21" fillId="14" borderId="10" xfId="0" applyFont="1" applyFill="1" applyBorder="1" applyAlignment="1">
      <alignment horizontal="center" vertical="center"/>
    </xf>
    <xf numFmtId="0" fontId="21" fillId="14" borderId="11" xfId="0" applyFont="1" applyFill="1" applyBorder="1" applyAlignment="1">
      <alignment horizontal="center" vertical="center"/>
    </xf>
  </cellXfs>
  <cellStyles count="5">
    <cellStyle name="Comma" xfId="1" builtinId="3"/>
    <cellStyle name="Hyperlink_OCALA 12-4 rev (2)" xfId="2"/>
    <cellStyle name="Normal" xfId="0" builtinId="0"/>
    <cellStyle name="Normal_Book1" xfId="3"/>
    <cellStyle name="Normal_NSA Seeding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42</xdr:row>
      <xdr:rowOff>19050</xdr:rowOff>
    </xdr:from>
    <xdr:to>
      <xdr:col>11</xdr:col>
      <xdr:colOff>355600</xdr:colOff>
      <xdr:row>46</xdr:row>
      <xdr:rowOff>107950</xdr:rowOff>
    </xdr:to>
    <xdr:pic>
      <xdr:nvPicPr>
        <xdr:cNvPr id="15394" name="Picture 1" descr="nsa_site_logo">
          <a:extLst>
            <a:ext uri="{FF2B5EF4-FFF2-40B4-BE49-F238E27FC236}">
              <a16:creationId xmlns:a16="http://schemas.microsoft.com/office/drawing/2014/main" id="{7606A633-E238-462F-891E-3C138DB30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8483600"/>
          <a:ext cx="47371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6350</xdr:colOff>
      <xdr:row>0</xdr:row>
      <xdr:rowOff>241300</xdr:rowOff>
    </xdr:from>
    <xdr:to>
      <xdr:col>8</xdr:col>
      <xdr:colOff>254000</xdr:colOff>
      <xdr:row>2</xdr:row>
      <xdr:rowOff>165100</xdr:rowOff>
    </xdr:to>
    <xdr:pic>
      <xdr:nvPicPr>
        <xdr:cNvPr id="3" name="Picture 1" descr="NSA_Logo-800x408.jpg">
          <a:extLst>
            <a:ext uri="{FF2B5EF4-FFF2-40B4-BE49-F238E27FC236}">
              <a16:creationId xmlns:a16="http://schemas.microsoft.com/office/drawing/2014/main" id="{C76C281F-5532-49AC-B92C-D9DAEAB3A3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2350" y="241300"/>
          <a:ext cx="889000" cy="425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107950</xdr:colOff>
      <xdr:row>0</xdr:row>
      <xdr:rowOff>133350</xdr:rowOff>
    </xdr:from>
    <xdr:to>
      <xdr:col>9</xdr:col>
      <xdr:colOff>996950</xdr:colOff>
      <xdr:row>2</xdr:row>
      <xdr:rowOff>57150</xdr:rowOff>
    </xdr:to>
    <xdr:pic>
      <xdr:nvPicPr>
        <xdr:cNvPr id="30755" name="Picture 1" descr="NSA_Logo-800x408.jpg">
          <a:extLst>
            <a:ext uri="{FF2B5EF4-FFF2-40B4-BE49-F238E27FC236}">
              <a16:creationId xmlns:a16="http://schemas.microsoft.com/office/drawing/2014/main" id="{1DDD288A-9F96-4447-ADB0-C9754D99D6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33350"/>
          <a:ext cx="889000" cy="425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101600</xdr:colOff>
      <xdr:row>2</xdr:row>
      <xdr:rowOff>19050</xdr:rowOff>
    </xdr:from>
    <xdr:to>
      <xdr:col>11</xdr:col>
      <xdr:colOff>990600</xdr:colOff>
      <xdr:row>3</xdr:row>
      <xdr:rowOff>209550</xdr:rowOff>
    </xdr:to>
    <xdr:pic>
      <xdr:nvPicPr>
        <xdr:cNvPr id="28739" name="Picture 1" descr="NSA_Logo-800x408.jpg">
          <a:extLst>
            <a:ext uri="{FF2B5EF4-FFF2-40B4-BE49-F238E27FC236}">
              <a16:creationId xmlns:a16="http://schemas.microsoft.com/office/drawing/2014/main" id="{D6A9F7E6-26C6-40FF-AD72-948FCA8624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0850" y="520700"/>
          <a:ext cx="8890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120650</xdr:colOff>
      <xdr:row>30</xdr:row>
      <xdr:rowOff>19050</xdr:rowOff>
    </xdr:from>
    <xdr:to>
      <xdr:col>10</xdr:col>
      <xdr:colOff>31750</xdr:colOff>
      <xdr:row>32</xdr:row>
      <xdr:rowOff>107950</xdr:rowOff>
    </xdr:to>
    <xdr:pic>
      <xdr:nvPicPr>
        <xdr:cNvPr id="28740" name="Picture 2" descr="NSA_Logo-800x408.jpg">
          <a:extLst>
            <a:ext uri="{FF2B5EF4-FFF2-40B4-BE49-F238E27FC236}">
              <a16:creationId xmlns:a16="http://schemas.microsoft.com/office/drawing/2014/main" id="{16C19FDA-BC59-4296-BF4E-6020E41A30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50" y="6915150"/>
          <a:ext cx="1111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107950</xdr:colOff>
      <xdr:row>0</xdr:row>
      <xdr:rowOff>133350</xdr:rowOff>
    </xdr:from>
    <xdr:to>
      <xdr:col>13</xdr:col>
      <xdr:colOff>641350</xdr:colOff>
      <xdr:row>2</xdr:row>
      <xdr:rowOff>57150</xdr:rowOff>
    </xdr:to>
    <xdr:pic>
      <xdr:nvPicPr>
        <xdr:cNvPr id="29730" name="Picture 1" descr="NSA_Logo-800x408.jpg">
          <a:extLst>
            <a:ext uri="{FF2B5EF4-FFF2-40B4-BE49-F238E27FC236}">
              <a16:creationId xmlns:a16="http://schemas.microsoft.com/office/drawing/2014/main" id="{B68DA6F9-3232-4F16-9C34-903A211F68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6050" y="133350"/>
          <a:ext cx="533400" cy="425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228600</xdr:colOff>
      <xdr:row>23</xdr:row>
      <xdr:rowOff>107950</xdr:rowOff>
    </xdr:from>
    <xdr:to>
      <xdr:col>6</xdr:col>
      <xdr:colOff>279400</xdr:colOff>
      <xdr:row>33</xdr:row>
      <xdr:rowOff>25400</xdr:rowOff>
    </xdr:to>
    <xdr:pic>
      <xdr:nvPicPr>
        <xdr:cNvPr id="3106" name="Picture 1" descr="nsa_site_logo">
          <a:extLst>
            <a:ext uri="{FF2B5EF4-FFF2-40B4-BE49-F238E27FC236}">
              <a16:creationId xmlns:a16="http://schemas.microsoft.com/office/drawing/2014/main" id="{A43112CC-6011-4EE4-814E-C93669C85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765550"/>
          <a:ext cx="409575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260350</xdr:colOff>
      <xdr:row>22</xdr:row>
      <xdr:rowOff>63500</xdr:rowOff>
    </xdr:from>
    <xdr:to>
      <xdr:col>7</xdr:col>
      <xdr:colOff>19050</xdr:colOff>
      <xdr:row>26</xdr:row>
      <xdr:rowOff>152400</xdr:rowOff>
    </xdr:to>
    <xdr:pic>
      <xdr:nvPicPr>
        <xdr:cNvPr id="4130" name="Picture 1" descr="nsa_site_logo">
          <a:extLst>
            <a:ext uri="{FF2B5EF4-FFF2-40B4-BE49-F238E27FC236}">
              <a16:creationId xmlns:a16="http://schemas.microsoft.com/office/drawing/2014/main" id="{C585019E-2D0D-400C-B899-18F147E53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9750" y="3568700"/>
          <a:ext cx="41148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107950</xdr:colOff>
      <xdr:row>28</xdr:row>
      <xdr:rowOff>76200</xdr:rowOff>
    </xdr:from>
    <xdr:to>
      <xdr:col>8</xdr:col>
      <xdr:colOff>241300</xdr:colOff>
      <xdr:row>33</xdr:row>
      <xdr:rowOff>6350</xdr:rowOff>
    </xdr:to>
    <xdr:pic>
      <xdr:nvPicPr>
        <xdr:cNvPr id="5154" name="Picture 1" descr="nsa_site_logo">
          <a:extLst>
            <a:ext uri="{FF2B5EF4-FFF2-40B4-BE49-F238E27FC236}">
              <a16:creationId xmlns:a16="http://schemas.microsoft.com/office/drawing/2014/main" id="{74BC5709-0B52-43C2-88DC-BC8ED8C03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578350"/>
          <a:ext cx="4178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107950</xdr:colOff>
      <xdr:row>28</xdr:row>
      <xdr:rowOff>114300</xdr:rowOff>
    </xdr:from>
    <xdr:to>
      <xdr:col>8</xdr:col>
      <xdr:colOff>292100</xdr:colOff>
      <xdr:row>33</xdr:row>
      <xdr:rowOff>57150</xdr:rowOff>
    </xdr:to>
    <xdr:pic>
      <xdr:nvPicPr>
        <xdr:cNvPr id="6178" name="Picture 1" descr="nsa_site_logo">
          <a:extLst>
            <a:ext uri="{FF2B5EF4-FFF2-40B4-BE49-F238E27FC236}">
              <a16:creationId xmlns:a16="http://schemas.microsoft.com/office/drawing/2014/main" id="{801301A2-BE77-4E90-86FF-F915D64D5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660900"/>
          <a:ext cx="42291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279400</xdr:colOff>
      <xdr:row>36</xdr:row>
      <xdr:rowOff>6350</xdr:rowOff>
    </xdr:from>
    <xdr:to>
      <xdr:col>8</xdr:col>
      <xdr:colOff>279400</xdr:colOff>
      <xdr:row>40</xdr:row>
      <xdr:rowOff>88900</xdr:rowOff>
    </xdr:to>
    <xdr:pic>
      <xdr:nvPicPr>
        <xdr:cNvPr id="2082" name="Picture 1" descr="nsa_site_logo">
          <a:extLst>
            <a:ext uri="{FF2B5EF4-FFF2-40B4-BE49-F238E27FC236}">
              <a16:creationId xmlns:a16="http://schemas.microsoft.com/office/drawing/2014/main" id="{FE72B87A-AAFD-415D-B66D-780D02C8D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6850" y="5727700"/>
          <a:ext cx="4044950" cy="717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330200</xdr:colOff>
      <xdr:row>39</xdr:row>
      <xdr:rowOff>63500</xdr:rowOff>
    </xdr:from>
    <xdr:to>
      <xdr:col>8</xdr:col>
      <xdr:colOff>228600</xdr:colOff>
      <xdr:row>43</xdr:row>
      <xdr:rowOff>127000</xdr:rowOff>
    </xdr:to>
    <xdr:pic>
      <xdr:nvPicPr>
        <xdr:cNvPr id="7202" name="Picture 1" descr="nsa_site_logo">
          <a:extLst>
            <a:ext uri="{FF2B5EF4-FFF2-40B4-BE49-F238E27FC236}">
              <a16:creationId xmlns:a16="http://schemas.microsoft.com/office/drawing/2014/main" id="{A4E2CBF4-DA78-48F8-BF90-75F4B2E83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7650" y="6267450"/>
          <a:ext cx="394335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40</xdr:row>
      <xdr:rowOff>63500</xdr:rowOff>
    </xdr:from>
    <xdr:to>
      <xdr:col>9</xdr:col>
      <xdr:colOff>1784350</xdr:colOff>
      <xdr:row>45</xdr:row>
      <xdr:rowOff>19050</xdr:rowOff>
    </xdr:to>
    <xdr:pic>
      <xdr:nvPicPr>
        <xdr:cNvPr id="1059" name="Picture 1" descr="nsa_site_logo">
          <a:extLst>
            <a:ext uri="{FF2B5EF4-FFF2-40B4-BE49-F238E27FC236}">
              <a16:creationId xmlns:a16="http://schemas.microsoft.com/office/drawing/2014/main" id="{BFD5EDB1-0C13-4316-A381-2BAE13507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2450" y="6515100"/>
          <a:ext cx="423545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152400</xdr:colOff>
      <xdr:row>48</xdr:row>
      <xdr:rowOff>152400</xdr:rowOff>
    </xdr:from>
    <xdr:to>
      <xdr:col>10</xdr:col>
      <xdr:colOff>158750</xdr:colOff>
      <xdr:row>53</xdr:row>
      <xdr:rowOff>57150</xdr:rowOff>
    </xdr:to>
    <xdr:pic>
      <xdr:nvPicPr>
        <xdr:cNvPr id="8226" name="Picture 1" descr="nsa_site_logo">
          <a:extLst>
            <a:ext uri="{FF2B5EF4-FFF2-40B4-BE49-F238E27FC236}">
              <a16:creationId xmlns:a16="http://schemas.microsoft.com/office/drawing/2014/main" id="{1B07EF8C-3E22-49D9-A68F-96ED56F59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7900" y="8007350"/>
          <a:ext cx="405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19050</xdr:colOff>
      <xdr:row>52</xdr:row>
      <xdr:rowOff>69850</xdr:rowOff>
    </xdr:from>
    <xdr:to>
      <xdr:col>10</xdr:col>
      <xdr:colOff>190500</xdr:colOff>
      <xdr:row>57</xdr:row>
      <xdr:rowOff>0</xdr:rowOff>
    </xdr:to>
    <xdr:pic>
      <xdr:nvPicPr>
        <xdr:cNvPr id="9250" name="Picture 1" descr="nsa_site_logo">
          <a:extLst>
            <a:ext uri="{FF2B5EF4-FFF2-40B4-BE49-F238E27FC236}">
              <a16:creationId xmlns:a16="http://schemas.microsoft.com/office/drawing/2014/main" id="{C83B7D13-BF3B-4735-AB28-4FB334322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4550" y="8604250"/>
          <a:ext cx="4216400" cy="755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57150</xdr:colOff>
      <xdr:row>57</xdr:row>
      <xdr:rowOff>152400</xdr:rowOff>
    </xdr:from>
    <xdr:to>
      <xdr:col>10</xdr:col>
      <xdr:colOff>209550</xdr:colOff>
      <xdr:row>62</xdr:row>
      <xdr:rowOff>76200</xdr:rowOff>
    </xdr:to>
    <xdr:pic>
      <xdr:nvPicPr>
        <xdr:cNvPr id="10274" name="Picture 1" descr="nsa_site_logo">
          <a:extLst>
            <a:ext uri="{FF2B5EF4-FFF2-40B4-BE49-F238E27FC236}">
              <a16:creationId xmlns:a16="http://schemas.microsoft.com/office/drawing/2014/main" id="{1FEC9533-0C8F-4309-A40C-04891FF46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2650" y="9512300"/>
          <a:ext cx="41973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1574800</xdr:colOff>
      <xdr:row>63</xdr:row>
      <xdr:rowOff>57150</xdr:rowOff>
    </xdr:from>
    <xdr:to>
      <xdr:col>9</xdr:col>
      <xdr:colOff>1835150</xdr:colOff>
      <xdr:row>68</xdr:row>
      <xdr:rowOff>57150</xdr:rowOff>
    </xdr:to>
    <xdr:pic>
      <xdr:nvPicPr>
        <xdr:cNvPr id="11298" name="Picture 1" descr="nsa_site_logo">
          <a:extLst>
            <a:ext uri="{FF2B5EF4-FFF2-40B4-BE49-F238E27FC236}">
              <a16:creationId xmlns:a16="http://schemas.microsoft.com/office/drawing/2014/main" id="{7E682917-9366-4AE7-B74C-CDC03B99C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0" y="10204450"/>
          <a:ext cx="46164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1746250</xdr:colOff>
      <xdr:row>70</xdr:row>
      <xdr:rowOff>0</xdr:rowOff>
    </xdr:from>
    <xdr:to>
      <xdr:col>10</xdr:col>
      <xdr:colOff>12700</xdr:colOff>
      <xdr:row>74</xdr:row>
      <xdr:rowOff>146050</xdr:rowOff>
    </xdr:to>
    <xdr:pic>
      <xdr:nvPicPr>
        <xdr:cNvPr id="12322" name="Picture 1" descr="nsa_site_logo">
          <a:extLst>
            <a:ext uri="{FF2B5EF4-FFF2-40B4-BE49-F238E27FC236}">
              <a16:creationId xmlns:a16="http://schemas.microsoft.com/office/drawing/2014/main" id="{E9E3963E-2704-4701-AC34-18EB17484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11322050"/>
          <a:ext cx="4489450" cy="812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12700</xdr:colOff>
      <xdr:row>72</xdr:row>
      <xdr:rowOff>133350</xdr:rowOff>
    </xdr:from>
    <xdr:to>
      <xdr:col>9</xdr:col>
      <xdr:colOff>1828800</xdr:colOff>
      <xdr:row>77</xdr:row>
      <xdr:rowOff>76200</xdr:rowOff>
    </xdr:to>
    <xdr:pic>
      <xdr:nvPicPr>
        <xdr:cNvPr id="13346" name="Picture 1" descr="nsa_site_logo">
          <a:extLst>
            <a:ext uri="{FF2B5EF4-FFF2-40B4-BE49-F238E27FC236}">
              <a16:creationId xmlns:a16="http://schemas.microsoft.com/office/drawing/2014/main" id="{AAF776C6-125F-42D4-83CF-823995F27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1779250"/>
          <a:ext cx="43053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31750</xdr:colOff>
      <xdr:row>74</xdr:row>
      <xdr:rowOff>152400</xdr:rowOff>
    </xdr:from>
    <xdr:to>
      <xdr:col>9</xdr:col>
      <xdr:colOff>1784350</xdr:colOff>
      <xdr:row>79</xdr:row>
      <xdr:rowOff>95250</xdr:rowOff>
    </xdr:to>
    <xdr:pic>
      <xdr:nvPicPr>
        <xdr:cNvPr id="14370" name="Picture 1" descr="nsa_site_logo">
          <a:extLst>
            <a:ext uri="{FF2B5EF4-FFF2-40B4-BE49-F238E27FC236}">
              <a16:creationId xmlns:a16="http://schemas.microsoft.com/office/drawing/2014/main" id="{ED0A93B5-6147-4259-BC75-D81BED655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" y="12153900"/>
          <a:ext cx="42418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1816100</xdr:colOff>
      <xdr:row>77</xdr:row>
      <xdr:rowOff>19050</xdr:rowOff>
    </xdr:from>
    <xdr:to>
      <xdr:col>12</xdr:col>
      <xdr:colOff>1778000</xdr:colOff>
      <xdr:row>81</xdr:row>
      <xdr:rowOff>146050</xdr:rowOff>
    </xdr:to>
    <xdr:pic>
      <xdr:nvPicPr>
        <xdr:cNvPr id="20514" name="Picture 1" descr="nsa_site_logo">
          <a:extLst>
            <a:ext uri="{FF2B5EF4-FFF2-40B4-BE49-F238E27FC236}">
              <a16:creationId xmlns:a16="http://schemas.microsoft.com/office/drawing/2014/main" id="{8F00BFC0-6655-4A4E-8907-2697057A9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12255500"/>
          <a:ext cx="43180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1257300</xdr:colOff>
      <xdr:row>76</xdr:row>
      <xdr:rowOff>63500</xdr:rowOff>
    </xdr:from>
    <xdr:to>
      <xdr:col>12</xdr:col>
      <xdr:colOff>958850</xdr:colOff>
      <xdr:row>80</xdr:row>
      <xdr:rowOff>146050</xdr:rowOff>
    </xdr:to>
    <xdr:pic>
      <xdr:nvPicPr>
        <xdr:cNvPr id="16418" name="Picture 1" descr="nsa_site_logo">
          <a:extLst>
            <a:ext uri="{FF2B5EF4-FFF2-40B4-BE49-F238E27FC236}">
              <a16:creationId xmlns:a16="http://schemas.microsoft.com/office/drawing/2014/main" id="{86E0B333-2494-4D19-A486-F3210F66E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4350" y="12141200"/>
          <a:ext cx="4057650" cy="717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1085850</xdr:colOff>
      <xdr:row>75</xdr:row>
      <xdr:rowOff>114300</xdr:rowOff>
    </xdr:from>
    <xdr:to>
      <xdr:col>12</xdr:col>
      <xdr:colOff>946150</xdr:colOff>
      <xdr:row>80</xdr:row>
      <xdr:rowOff>57150</xdr:rowOff>
    </xdr:to>
    <xdr:pic>
      <xdr:nvPicPr>
        <xdr:cNvPr id="21538" name="Picture 1" descr="nsa_site_logo">
          <a:extLst>
            <a:ext uri="{FF2B5EF4-FFF2-40B4-BE49-F238E27FC236}">
              <a16:creationId xmlns:a16="http://schemas.microsoft.com/office/drawing/2014/main" id="{CB0B66C3-42B6-4FFB-B9B0-2C3A528BF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2900" y="12033250"/>
          <a:ext cx="42164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1016000</xdr:colOff>
      <xdr:row>76</xdr:row>
      <xdr:rowOff>88900</xdr:rowOff>
    </xdr:from>
    <xdr:to>
      <xdr:col>12</xdr:col>
      <xdr:colOff>946150</xdr:colOff>
      <xdr:row>81</xdr:row>
      <xdr:rowOff>44450</xdr:rowOff>
    </xdr:to>
    <xdr:pic>
      <xdr:nvPicPr>
        <xdr:cNvPr id="22562" name="Picture 1" descr="nsa_site_logo">
          <a:extLst>
            <a:ext uri="{FF2B5EF4-FFF2-40B4-BE49-F238E27FC236}">
              <a16:creationId xmlns:a16="http://schemas.microsoft.com/office/drawing/2014/main" id="{7001D61C-C773-41E3-B050-14D994181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63050" y="12166600"/>
          <a:ext cx="428625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768350</xdr:colOff>
      <xdr:row>142</xdr:row>
      <xdr:rowOff>31750</xdr:rowOff>
    </xdr:from>
    <xdr:to>
      <xdr:col>12</xdr:col>
      <xdr:colOff>787400</xdr:colOff>
      <xdr:row>146</xdr:row>
      <xdr:rowOff>152400</xdr:rowOff>
    </xdr:to>
    <xdr:pic>
      <xdr:nvPicPr>
        <xdr:cNvPr id="24610" name="Picture 1" descr="nsa_site_logo">
          <a:extLst>
            <a:ext uri="{FF2B5EF4-FFF2-40B4-BE49-F238E27FC236}">
              <a16:creationId xmlns:a16="http://schemas.microsoft.com/office/drawing/2014/main" id="{9841F209-0DEA-4235-B6C7-AAF5956A5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0" y="22802850"/>
          <a:ext cx="4375150" cy="78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692150</xdr:colOff>
      <xdr:row>141</xdr:row>
      <xdr:rowOff>133350</xdr:rowOff>
    </xdr:from>
    <xdr:to>
      <xdr:col>12</xdr:col>
      <xdr:colOff>609600</xdr:colOff>
      <xdr:row>146</xdr:row>
      <xdr:rowOff>76200</xdr:rowOff>
    </xdr:to>
    <xdr:pic>
      <xdr:nvPicPr>
        <xdr:cNvPr id="25634" name="Picture 1" descr="nsa_site_logo">
          <a:extLst>
            <a:ext uri="{FF2B5EF4-FFF2-40B4-BE49-F238E27FC236}">
              <a16:creationId xmlns:a16="http://schemas.microsoft.com/office/drawing/2014/main" id="{1E401E76-855C-4DAF-B5AF-7362634E2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2745700"/>
          <a:ext cx="427355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1098550</xdr:colOff>
      <xdr:row>141</xdr:row>
      <xdr:rowOff>127000</xdr:rowOff>
    </xdr:from>
    <xdr:to>
      <xdr:col>12</xdr:col>
      <xdr:colOff>939800</xdr:colOff>
      <xdr:row>146</xdr:row>
      <xdr:rowOff>57150</xdr:rowOff>
    </xdr:to>
    <xdr:pic>
      <xdr:nvPicPr>
        <xdr:cNvPr id="26658" name="Picture 1" descr="nsa_site_logo">
          <a:extLst>
            <a:ext uri="{FF2B5EF4-FFF2-40B4-BE49-F238E27FC236}">
              <a16:creationId xmlns:a16="http://schemas.microsoft.com/office/drawing/2014/main" id="{808478CA-578E-47FF-B4A8-C7B6DF13F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45600" y="22739350"/>
          <a:ext cx="41973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927100</xdr:colOff>
      <xdr:row>141</xdr:row>
      <xdr:rowOff>107950</xdr:rowOff>
    </xdr:from>
    <xdr:to>
      <xdr:col>12</xdr:col>
      <xdr:colOff>819150</xdr:colOff>
      <xdr:row>146</xdr:row>
      <xdr:rowOff>50800</xdr:rowOff>
    </xdr:to>
    <xdr:pic>
      <xdr:nvPicPr>
        <xdr:cNvPr id="27682" name="Picture 1" descr="nsa_site_logo">
          <a:extLst>
            <a:ext uri="{FF2B5EF4-FFF2-40B4-BE49-F238E27FC236}">
              <a16:creationId xmlns:a16="http://schemas.microsoft.com/office/drawing/2014/main" id="{C34AED74-C235-46BA-8A63-27667C7E5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4150" y="22720300"/>
          <a:ext cx="424815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M40"/>
  <sheetViews>
    <sheetView workbookViewId="0">
      <selection activeCell="A2" sqref="A2"/>
    </sheetView>
  </sheetViews>
  <sheetFormatPr defaultColWidth="9.1796875" defaultRowHeight="15.5" x14ac:dyDescent="0.35"/>
  <cols>
    <col min="1" max="1" width="14.26953125" style="83" bestFit="1" customWidth="1"/>
    <col min="2" max="2" width="7.453125" style="83" customWidth="1"/>
    <col min="3" max="3" width="9.453125" style="83" customWidth="1"/>
    <col min="4" max="4" width="5" style="83" bestFit="1" customWidth="1"/>
    <col min="5" max="5" width="9.453125" style="83" customWidth="1"/>
    <col min="6" max="6" width="5" style="83" bestFit="1" customWidth="1"/>
    <col min="7" max="7" width="9.453125" style="83" customWidth="1"/>
    <col min="8" max="10" width="3.453125" style="83" bestFit="1" customWidth="1"/>
    <col min="11" max="11" width="6.7265625" style="83" bestFit="1" customWidth="1"/>
    <col min="12" max="12" width="9.26953125" style="83" bestFit="1" customWidth="1"/>
    <col min="13" max="13" width="5.81640625" style="83" bestFit="1" customWidth="1"/>
    <col min="14" max="14" width="6.81640625" style="83" bestFit="1" customWidth="1"/>
    <col min="15" max="15" width="9.54296875" style="83" bestFit="1" customWidth="1"/>
    <col min="16" max="21" width="3.453125" style="83" bestFit="1" customWidth="1"/>
    <col min="22" max="16384" width="9.1796875" style="83"/>
  </cols>
  <sheetData>
    <row r="1" spans="1:21" s="81" customFormat="1" ht="31" x14ac:dyDescent="0.25">
      <c r="A1" s="144" t="s">
        <v>35</v>
      </c>
      <c r="B1" s="144" t="s">
        <v>36</v>
      </c>
      <c r="C1" s="145" t="s">
        <v>37</v>
      </c>
      <c r="D1" s="144" t="s">
        <v>38</v>
      </c>
      <c r="E1" s="145" t="s">
        <v>39</v>
      </c>
      <c r="F1" s="144" t="s">
        <v>40</v>
      </c>
      <c r="G1" s="145" t="s">
        <v>41</v>
      </c>
      <c r="H1" s="212" t="s">
        <v>42</v>
      </c>
      <c r="I1" s="212"/>
      <c r="J1" s="212"/>
      <c r="K1" s="144" t="s">
        <v>43</v>
      </c>
      <c r="L1" s="144" t="s">
        <v>44</v>
      </c>
      <c r="M1" s="144" t="s">
        <v>45</v>
      </c>
      <c r="N1" s="144" t="s">
        <v>93</v>
      </c>
      <c r="O1" s="144" t="s">
        <v>94</v>
      </c>
      <c r="P1" s="143"/>
      <c r="Q1" s="143"/>
      <c r="R1" s="143"/>
      <c r="S1" s="143"/>
      <c r="T1" s="143"/>
      <c r="U1" s="143"/>
    </row>
    <row r="2" spans="1:21" x14ac:dyDescent="0.35">
      <c r="A2" s="146"/>
      <c r="B2" s="147"/>
      <c r="C2" s="147"/>
      <c r="D2" s="147"/>
      <c r="E2" s="147"/>
      <c r="F2" s="146"/>
      <c r="G2" s="146"/>
      <c r="H2" s="148" t="str">
        <f t="shared" ref="H2:H10" si="0">IF(P2=Q2,"",Q2)</f>
        <v/>
      </c>
      <c r="I2" s="148" t="str">
        <f t="shared" ref="I2:I10" si="1">IF(R2=S2,"",S2)</f>
        <v/>
      </c>
      <c r="J2" s="148" t="str">
        <f t="shared" ref="J2:J10" si="2">IF(T2=U2,"",U2)</f>
        <v/>
      </c>
      <c r="K2" s="148">
        <f t="shared" ref="K2:K10" si="3">COUNTIF(H2:J2,"W")</f>
        <v>0</v>
      </c>
      <c r="L2" s="148">
        <f t="shared" ref="L2:L10" si="4">COUNTIF(H2:J2,"L")</f>
        <v>0</v>
      </c>
      <c r="M2" s="148">
        <f t="shared" ref="M2:M10" si="5">COUNTBLANK(H2:J2)</f>
        <v>3</v>
      </c>
      <c r="N2" s="148">
        <f t="shared" ref="N2:N10" si="6">B2+D2+F2</f>
        <v>0</v>
      </c>
      <c r="O2" s="148">
        <f t="shared" ref="O2:O10" si="7">C2+E2+G2</f>
        <v>0</v>
      </c>
      <c r="P2" s="82" t="str">
        <f t="shared" ref="P2:P25" si="8">IF(B2-C2&lt;0,"W","L")</f>
        <v>L</v>
      </c>
      <c r="Q2" s="82" t="str">
        <f t="shared" ref="Q2:Q25" si="9">IF(B2-C2&gt;0,"W","L")</f>
        <v>L</v>
      </c>
      <c r="R2" s="82" t="str">
        <f t="shared" ref="R2:R25" si="10">IF(D2-E2&lt;0,"W","L")</f>
        <v>L</v>
      </c>
      <c r="S2" s="82" t="str">
        <f t="shared" ref="S2:S25" si="11">IF(D2-E2&gt;0,"W","L")</f>
        <v>L</v>
      </c>
      <c r="T2" s="82" t="str">
        <f t="shared" ref="T2:T25" si="12">IF(F2-G2&lt;0,"W","L")</f>
        <v>L</v>
      </c>
      <c r="U2" s="82" t="str">
        <f t="shared" ref="U2:U25" si="13">IF(F2-G2&gt;0,"W","L")</f>
        <v>L</v>
      </c>
    </row>
    <row r="3" spans="1:21" x14ac:dyDescent="0.35">
      <c r="A3" s="146"/>
      <c r="B3" s="147"/>
      <c r="C3" s="147"/>
      <c r="D3" s="147"/>
      <c r="E3" s="147"/>
      <c r="F3" s="146"/>
      <c r="G3" s="146"/>
      <c r="H3" s="148" t="str">
        <f t="shared" si="0"/>
        <v/>
      </c>
      <c r="I3" s="148" t="str">
        <f t="shared" si="1"/>
        <v/>
      </c>
      <c r="J3" s="148" t="str">
        <f t="shared" si="2"/>
        <v/>
      </c>
      <c r="K3" s="148">
        <f t="shared" si="3"/>
        <v>0</v>
      </c>
      <c r="L3" s="148">
        <f t="shared" si="4"/>
        <v>0</v>
      </c>
      <c r="M3" s="148">
        <f t="shared" si="5"/>
        <v>3</v>
      </c>
      <c r="N3" s="148">
        <f t="shared" si="6"/>
        <v>0</v>
      </c>
      <c r="O3" s="148">
        <f t="shared" si="7"/>
        <v>0</v>
      </c>
      <c r="P3" s="82" t="str">
        <f t="shared" si="8"/>
        <v>L</v>
      </c>
      <c r="Q3" s="82" t="str">
        <f t="shared" si="9"/>
        <v>L</v>
      </c>
      <c r="R3" s="82" t="str">
        <f t="shared" si="10"/>
        <v>L</v>
      </c>
      <c r="S3" s="82" t="str">
        <f t="shared" si="11"/>
        <v>L</v>
      </c>
      <c r="T3" s="82" t="str">
        <f t="shared" si="12"/>
        <v>L</v>
      </c>
      <c r="U3" s="82" t="str">
        <f t="shared" si="13"/>
        <v>L</v>
      </c>
    </row>
    <row r="4" spans="1:21" x14ac:dyDescent="0.35">
      <c r="A4" s="146"/>
      <c r="B4" s="147"/>
      <c r="C4" s="147"/>
      <c r="D4" s="147"/>
      <c r="E4" s="147"/>
      <c r="F4" s="146"/>
      <c r="G4" s="146"/>
      <c r="H4" s="148" t="str">
        <f t="shared" si="0"/>
        <v/>
      </c>
      <c r="I4" s="148" t="str">
        <f t="shared" si="1"/>
        <v/>
      </c>
      <c r="J4" s="148" t="str">
        <f t="shared" si="2"/>
        <v/>
      </c>
      <c r="K4" s="148">
        <f t="shared" si="3"/>
        <v>0</v>
      </c>
      <c r="L4" s="148">
        <f t="shared" si="4"/>
        <v>0</v>
      </c>
      <c r="M4" s="148">
        <f t="shared" si="5"/>
        <v>3</v>
      </c>
      <c r="N4" s="148">
        <f t="shared" si="6"/>
        <v>0</v>
      </c>
      <c r="O4" s="148">
        <f t="shared" si="7"/>
        <v>0</v>
      </c>
      <c r="P4" s="82" t="str">
        <f t="shared" si="8"/>
        <v>L</v>
      </c>
      <c r="Q4" s="82" t="str">
        <f t="shared" si="9"/>
        <v>L</v>
      </c>
      <c r="R4" s="82" t="str">
        <f t="shared" si="10"/>
        <v>L</v>
      </c>
      <c r="S4" s="82" t="str">
        <f t="shared" si="11"/>
        <v>L</v>
      </c>
      <c r="T4" s="82" t="str">
        <f t="shared" si="12"/>
        <v>L</v>
      </c>
      <c r="U4" s="82" t="str">
        <f t="shared" si="13"/>
        <v>L</v>
      </c>
    </row>
    <row r="5" spans="1:21" x14ac:dyDescent="0.35">
      <c r="A5" s="146"/>
      <c r="B5" s="147"/>
      <c r="C5" s="147"/>
      <c r="D5" s="147"/>
      <c r="E5" s="147"/>
      <c r="F5" s="146"/>
      <c r="G5" s="146"/>
      <c r="H5" s="148" t="str">
        <f t="shared" si="0"/>
        <v/>
      </c>
      <c r="I5" s="148" t="str">
        <f t="shared" si="1"/>
        <v/>
      </c>
      <c r="J5" s="148" t="str">
        <f t="shared" si="2"/>
        <v/>
      </c>
      <c r="K5" s="148">
        <f t="shared" si="3"/>
        <v>0</v>
      </c>
      <c r="L5" s="148">
        <f t="shared" si="4"/>
        <v>0</v>
      </c>
      <c r="M5" s="148">
        <f t="shared" si="5"/>
        <v>3</v>
      </c>
      <c r="N5" s="148">
        <f t="shared" si="6"/>
        <v>0</v>
      </c>
      <c r="O5" s="148">
        <f t="shared" si="7"/>
        <v>0</v>
      </c>
      <c r="P5" s="82" t="str">
        <f t="shared" si="8"/>
        <v>L</v>
      </c>
      <c r="Q5" s="82" t="str">
        <f t="shared" si="9"/>
        <v>L</v>
      </c>
      <c r="R5" s="82" t="str">
        <f t="shared" si="10"/>
        <v>L</v>
      </c>
      <c r="S5" s="82" t="str">
        <f t="shared" si="11"/>
        <v>L</v>
      </c>
      <c r="T5" s="82" t="str">
        <f t="shared" si="12"/>
        <v>L</v>
      </c>
      <c r="U5" s="82" t="str">
        <f t="shared" si="13"/>
        <v>L</v>
      </c>
    </row>
    <row r="6" spans="1:21" x14ac:dyDescent="0.35">
      <c r="A6" s="190"/>
      <c r="B6" s="147"/>
      <c r="C6" s="147"/>
      <c r="D6" s="147"/>
      <c r="E6" s="147"/>
      <c r="F6" s="146"/>
      <c r="G6" s="146"/>
      <c r="H6" s="148" t="str">
        <f t="shared" si="0"/>
        <v/>
      </c>
      <c r="I6" s="148" t="str">
        <f t="shared" si="1"/>
        <v/>
      </c>
      <c r="J6" s="148" t="str">
        <f t="shared" si="2"/>
        <v/>
      </c>
      <c r="K6" s="148">
        <f t="shared" si="3"/>
        <v>0</v>
      </c>
      <c r="L6" s="148">
        <f t="shared" si="4"/>
        <v>0</v>
      </c>
      <c r="M6" s="148">
        <f t="shared" si="5"/>
        <v>3</v>
      </c>
      <c r="N6" s="148">
        <f t="shared" si="6"/>
        <v>0</v>
      </c>
      <c r="O6" s="148">
        <f t="shared" si="7"/>
        <v>0</v>
      </c>
      <c r="P6" s="82" t="str">
        <f t="shared" si="8"/>
        <v>L</v>
      </c>
      <c r="Q6" s="82" t="str">
        <f t="shared" si="9"/>
        <v>L</v>
      </c>
      <c r="R6" s="82" t="str">
        <f t="shared" si="10"/>
        <v>L</v>
      </c>
      <c r="S6" s="82" t="str">
        <f t="shared" si="11"/>
        <v>L</v>
      </c>
      <c r="T6" s="82" t="str">
        <f t="shared" si="12"/>
        <v>L</v>
      </c>
      <c r="U6" s="82" t="str">
        <f t="shared" si="13"/>
        <v>L</v>
      </c>
    </row>
    <row r="7" spans="1:21" x14ac:dyDescent="0.35">
      <c r="A7" s="146"/>
      <c r="B7" s="147"/>
      <c r="C7" s="147"/>
      <c r="D7" s="147"/>
      <c r="E7" s="147"/>
      <c r="F7" s="146"/>
      <c r="G7" s="146"/>
      <c r="H7" s="148" t="str">
        <f t="shared" si="0"/>
        <v/>
      </c>
      <c r="I7" s="148" t="str">
        <f t="shared" si="1"/>
        <v/>
      </c>
      <c r="J7" s="148" t="str">
        <f t="shared" si="2"/>
        <v/>
      </c>
      <c r="K7" s="148">
        <f t="shared" si="3"/>
        <v>0</v>
      </c>
      <c r="L7" s="148">
        <f t="shared" si="4"/>
        <v>0</v>
      </c>
      <c r="M7" s="148">
        <f t="shared" si="5"/>
        <v>3</v>
      </c>
      <c r="N7" s="148">
        <f t="shared" si="6"/>
        <v>0</v>
      </c>
      <c r="O7" s="148">
        <f t="shared" si="7"/>
        <v>0</v>
      </c>
      <c r="P7" s="82" t="str">
        <f t="shared" si="8"/>
        <v>L</v>
      </c>
      <c r="Q7" s="82" t="str">
        <f t="shared" si="9"/>
        <v>L</v>
      </c>
      <c r="R7" s="82" t="str">
        <f t="shared" si="10"/>
        <v>L</v>
      </c>
      <c r="S7" s="82" t="str">
        <f t="shared" si="11"/>
        <v>L</v>
      </c>
      <c r="T7" s="82" t="str">
        <f t="shared" si="12"/>
        <v>L</v>
      </c>
      <c r="U7" s="82" t="str">
        <f t="shared" si="13"/>
        <v>L</v>
      </c>
    </row>
    <row r="8" spans="1:21" x14ac:dyDescent="0.35">
      <c r="A8" s="146"/>
      <c r="B8" s="147"/>
      <c r="C8" s="147"/>
      <c r="D8" s="147"/>
      <c r="E8" s="147"/>
      <c r="F8" s="146"/>
      <c r="G8" s="146"/>
      <c r="H8" s="148" t="str">
        <f t="shared" si="0"/>
        <v/>
      </c>
      <c r="I8" s="148" t="str">
        <f t="shared" si="1"/>
        <v/>
      </c>
      <c r="J8" s="148" t="str">
        <f t="shared" si="2"/>
        <v/>
      </c>
      <c r="K8" s="148">
        <f t="shared" si="3"/>
        <v>0</v>
      </c>
      <c r="L8" s="148">
        <f t="shared" si="4"/>
        <v>0</v>
      </c>
      <c r="M8" s="148">
        <f t="shared" si="5"/>
        <v>3</v>
      </c>
      <c r="N8" s="148">
        <f t="shared" si="6"/>
        <v>0</v>
      </c>
      <c r="O8" s="148">
        <f t="shared" si="7"/>
        <v>0</v>
      </c>
      <c r="P8" s="82" t="str">
        <f t="shared" si="8"/>
        <v>L</v>
      </c>
      <c r="Q8" s="82" t="str">
        <f t="shared" si="9"/>
        <v>L</v>
      </c>
      <c r="R8" s="82" t="str">
        <f t="shared" si="10"/>
        <v>L</v>
      </c>
      <c r="S8" s="82" t="str">
        <f t="shared" si="11"/>
        <v>L</v>
      </c>
      <c r="T8" s="82" t="str">
        <f t="shared" si="12"/>
        <v>L</v>
      </c>
      <c r="U8" s="82" t="str">
        <f t="shared" si="13"/>
        <v>L</v>
      </c>
    </row>
    <row r="9" spans="1:21" x14ac:dyDescent="0.35">
      <c r="A9" s="146"/>
      <c r="B9" s="147"/>
      <c r="C9" s="147"/>
      <c r="D9" s="147"/>
      <c r="E9" s="147"/>
      <c r="F9" s="146"/>
      <c r="G9" s="146"/>
      <c r="H9" s="148" t="str">
        <f t="shared" si="0"/>
        <v/>
      </c>
      <c r="I9" s="148" t="str">
        <f t="shared" si="1"/>
        <v/>
      </c>
      <c r="J9" s="148" t="str">
        <f t="shared" si="2"/>
        <v/>
      </c>
      <c r="K9" s="148">
        <f t="shared" si="3"/>
        <v>0</v>
      </c>
      <c r="L9" s="148">
        <f t="shared" si="4"/>
        <v>0</v>
      </c>
      <c r="M9" s="148">
        <f t="shared" si="5"/>
        <v>3</v>
      </c>
      <c r="N9" s="148">
        <f t="shared" si="6"/>
        <v>0</v>
      </c>
      <c r="O9" s="148">
        <f t="shared" si="7"/>
        <v>0</v>
      </c>
      <c r="P9" s="82" t="str">
        <f t="shared" si="8"/>
        <v>L</v>
      </c>
      <c r="Q9" s="82" t="str">
        <f t="shared" si="9"/>
        <v>L</v>
      </c>
      <c r="R9" s="82" t="str">
        <f t="shared" si="10"/>
        <v>L</v>
      </c>
      <c r="S9" s="82" t="str">
        <f t="shared" si="11"/>
        <v>L</v>
      </c>
      <c r="T9" s="82" t="str">
        <f t="shared" si="12"/>
        <v>L</v>
      </c>
      <c r="U9" s="82" t="str">
        <f t="shared" si="13"/>
        <v>L</v>
      </c>
    </row>
    <row r="10" spans="1:21" x14ac:dyDescent="0.35">
      <c r="A10" s="146"/>
      <c r="B10" s="147"/>
      <c r="C10" s="147"/>
      <c r="D10" s="147"/>
      <c r="E10" s="147"/>
      <c r="F10" s="146"/>
      <c r="G10" s="146"/>
      <c r="H10" s="148" t="str">
        <f t="shared" si="0"/>
        <v/>
      </c>
      <c r="I10" s="148" t="str">
        <f t="shared" si="1"/>
        <v/>
      </c>
      <c r="J10" s="148" t="str">
        <f t="shared" si="2"/>
        <v/>
      </c>
      <c r="K10" s="148">
        <f t="shared" si="3"/>
        <v>0</v>
      </c>
      <c r="L10" s="148">
        <f t="shared" si="4"/>
        <v>0</v>
      </c>
      <c r="M10" s="148">
        <f t="shared" si="5"/>
        <v>3</v>
      </c>
      <c r="N10" s="148">
        <f t="shared" si="6"/>
        <v>0</v>
      </c>
      <c r="O10" s="148">
        <f t="shared" si="7"/>
        <v>0</v>
      </c>
      <c r="P10" s="82" t="str">
        <f t="shared" si="8"/>
        <v>L</v>
      </c>
      <c r="Q10" s="82" t="str">
        <f t="shared" si="9"/>
        <v>L</v>
      </c>
      <c r="R10" s="82" t="str">
        <f t="shared" si="10"/>
        <v>L</v>
      </c>
      <c r="S10" s="82" t="str">
        <f t="shared" si="11"/>
        <v>L</v>
      </c>
      <c r="T10" s="82" t="str">
        <f t="shared" si="12"/>
        <v>L</v>
      </c>
      <c r="U10" s="82" t="str">
        <f t="shared" si="13"/>
        <v>L</v>
      </c>
    </row>
    <row r="11" spans="1:21" x14ac:dyDescent="0.35">
      <c r="A11" s="146"/>
      <c r="B11" s="147"/>
      <c r="C11" s="147"/>
      <c r="D11" s="147"/>
      <c r="E11" s="147"/>
      <c r="F11" s="146"/>
      <c r="G11" s="146"/>
      <c r="H11" s="148" t="str">
        <f t="shared" ref="H11:H25" si="14">IF(P11=Q11,"",Q11)</f>
        <v/>
      </c>
      <c r="I11" s="148" t="str">
        <f t="shared" ref="I11:I25" si="15">IF(R11=S11,"",S11)</f>
        <v/>
      </c>
      <c r="J11" s="148" t="str">
        <f t="shared" ref="J11:J25" si="16">IF(T11=U11,"",U11)</f>
        <v/>
      </c>
      <c r="K11" s="148">
        <f t="shared" ref="K11:K25" si="17">COUNTIF(H11:J11,"W")</f>
        <v>0</v>
      </c>
      <c r="L11" s="148">
        <f t="shared" ref="L11:L25" si="18">COUNTIF(H11:J11,"L")</f>
        <v>0</v>
      </c>
      <c r="M11" s="148">
        <f t="shared" ref="M11:M25" si="19">COUNTBLANK(H11:J11)</f>
        <v>3</v>
      </c>
      <c r="N11" s="148">
        <f t="shared" ref="N11:N25" si="20">B11+D11+F11</f>
        <v>0</v>
      </c>
      <c r="O11" s="148">
        <f t="shared" ref="O11:O25" si="21">C11+E11+G11</f>
        <v>0</v>
      </c>
      <c r="P11" s="82" t="str">
        <f t="shared" si="8"/>
        <v>L</v>
      </c>
      <c r="Q11" s="82" t="str">
        <f t="shared" si="9"/>
        <v>L</v>
      </c>
      <c r="R11" s="82" t="str">
        <f t="shared" si="10"/>
        <v>L</v>
      </c>
      <c r="S11" s="82" t="str">
        <f t="shared" si="11"/>
        <v>L</v>
      </c>
      <c r="T11" s="82" t="str">
        <f t="shared" si="12"/>
        <v>L</v>
      </c>
      <c r="U11" s="82" t="str">
        <f t="shared" si="13"/>
        <v>L</v>
      </c>
    </row>
    <row r="12" spans="1:21" x14ac:dyDescent="0.35">
      <c r="A12" s="146"/>
      <c r="B12" s="147"/>
      <c r="C12" s="147"/>
      <c r="D12" s="147"/>
      <c r="E12" s="147"/>
      <c r="F12" s="146"/>
      <c r="G12" s="146"/>
      <c r="H12" s="148" t="str">
        <f t="shared" si="14"/>
        <v/>
      </c>
      <c r="I12" s="148" t="str">
        <f t="shared" si="15"/>
        <v/>
      </c>
      <c r="J12" s="148" t="str">
        <f t="shared" si="16"/>
        <v/>
      </c>
      <c r="K12" s="148">
        <f t="shared" si="17"/>
        <v>0</v>
      </c>
      <c r="L12" s="148">
        <f t="shared" si="18"/>
        <v>0</v>
      </c>
      <c r="M12" s="148">
        <f t="shared" si="19"/>
        <v>3</v>
      </c>
      <c r="N12" s="148">
        <f t="shared" si="20"/>
        <v>0</v>
      </c>
      <c r="O12" s="148">
        <f t="shared" si="21"/>
        <v>0</v>
      </c>
      <c r="P12" s="82" t="str">
        <f t="shared" si="8"/>
        <v>L</v>
      </c>
      <c r="Q12" s="82" t="str">
        <f t="shared" si="9"/>
        <v>L</v>
      </c>
      <c r="R12" s="82" t="str">
        <f t="shared" si="10"/>
        <v>L</v>
      </c>
      <c r="S12" s="82" t="str">
        <f t="shared" si="11"/>
        <v>L</v>
      </c>
      <c r="T12" s="82" t="str">
        <f t="shared" si="12"/>
        <v>L</v>
      </c>
      <c r="U12" s="82" t="str">
        <f t="shared" si="13"/>
        <v>L</v>
      </c>
    </row>
    <row r="13" spans="1:21" x14ac:dyDescent="0.35">
      <c r="A13" s="146"/>
      <c r="B13" s="147"/>
      <c r="C13" s="147"/>
      <c r="D13" s="147"/>
      <c r="E13" s="147"/>
      <c r="F13" s="146"/>
      <c r="G13" s="146"/>
      <c r="H13" s="148" t="str">
        <f t="shared" si="14"/>
        <v/>
      </c>
      <c r="I13" s="148" t="str">
        <f t="shared" si="15"/>
        <v/>
      </c>
      <c r="J13" s="148" t="str">
        <f t="shared" si="16"/>
        <v/>
      </c>
      <c r="K13" s="148">
        <f t="shared" si="17"/>
        <v>0</v>
      </c>
      <c r="L13" s="148">
        <f t="shared" si="18"/>
        <v>0</v>
      </c>
      <c r="M13" s="148">
        <f t="shared" si="19"/>
        <v>3</v>
      </c>
      <c r="N13" s="148">
        <f t="shared" si="20"/>
        <v>0</v>
      </c>
      <c r="O13" s="148">
        <f t="shared" si="21"/>
        <v>0</v>
      </c>
      <c r="P13" s="82" t="str">
        <f t="shared" si="8"/>
        <v>L</v>
      </c>
      <c r="Q13" s="82" t="str">
        <f t="shared" si="9"/>
        <v>L</v>
      </c>
      <c r="R13" s="82" t="str">
        <f t="shared" si="10"/>
        <v>L</v>
      </c>
      <c r="S13" s="82" t="str">
        <f t="shared" si="11"/>
        <v>L</v>
      </c>
      <c r="T13" s="82" t="str">
        <f t="shared" si="12"/>
        <v>L</v>
      </c>
      <c r="U13" s="82" t="str">
        <f t="shared" si="13"/>
        <v>L</v>
      </c>
    </row>
    <row r="14" spans="1:21" x14ac:dyDescent="0.35">
      <c r="A14" s="146"/>
      <c r="B14" s="147"/>
      <c r="C14" s="147"/>
      <c r="D14" s="147"/>
      <c r="E14" s="147"/>
      <c r="F14" s="146"/>
      <c r="G14" s="146"/>
      <c r="H14" s="148" t="str">
        <f t="shared" si="14"/>
        <v/>
      </c>
      <c r="I14" s="148" t="str">
        <f t="shared" si="15"/>
        <v/>
      </c>
      <c r="J14" s="148" t="str">
        <f t="shared" si="16"/>
        <v/>
      </c>
      <c r="K14" s="148">
        <f t="shared" si="17"/>
        <v>0</v>
      </c>
      <c r="L14" s="148">
        <f t="shared" si="18"/>
        <v>0</v>
      </c>
      <c r="M14" s="148">
        <f t="shared" si="19"/>
        <v>3</v>
      </c>
      <c r="N14" s="148">
        <f t="shared" si="20"/>
        <v>0</v>
      </c>
      <c r="O14" s="148">
        <f t="shared" si="21"/>
        <v>0</v>
      </c>
      <c r="P14" s="82" t="str">
        <f t="shared" si="8"/>
        <v>L</v>
      </c>
      <c r="Q14" s="82" t="str">
        <f t="shared" si="9"/>
        <v>L</v>
      </c>
      <c r="R14" s="82" t="str">
        <f t="shared" si="10"/>
        <v>L</v>
      </c>
      <c r="S14" s="82" t="str">
        <f t="shared" si="11"/>
        <v>L</v>
      </c>
      <c r="T14" s="82" t="str">
        <f t="shared" si="12"/>
        <v>L</v>
      </c>
      <c r="U14" s="82" t="str">
        <f t="shared" si="13"/>
        <v>L</v>
      </c>
    </row>
    <row r="15" spans="1:21" x14ac:dyDescent="0.35">
      <c r="A15" s="146"/>
      <c r="B15" s="147"/>
      <c r="C15" s="147"/>
      <c r="D15" s="147"/>
      <c r="E15" s="147"/>
      <c r="F15" s="146"/>
      <c r="G15" s="146"/>
      <c r="H15" s="148" t="str">
        <f t="shared" si="14"/>
        <v/>
      </c>
      <c r="I15" s="148" t="str">
        <f t="shared" si="15"/>
        <v/>
      </c>
      <c r="J15" s="148" t="str">
        <f t="shared" si="16"/>
        <v/>
      </c>
      <c r="K15" s="148">
        <f t="shared" si="17"/>
        <v>0</v>
      </c>
      <c r="L15" s="148">
        <f t="shared" si="18"/>
        <v>0</v>
      </c>
      <c r="M15" s="148">
        <f t="shared" si="19"/>
        <v>3</v>
      </c>
      <c r="N15" s="148">
        <f t="shared" si="20"/>
        <v>0</v>
      </c>
      <c r="O15" s="148">
        <f t="shared" si="21"/>
        <v>0</v>
      </c>
      <c r="P15" s="82" t="str">
        <f t="shared" si="8"/>
        <v>L</v>
      </c>
      <c r="Q15" s="82" t="str">
        <f t="shared" si="9"/>
        <v>L</v>
      </c>
      <c r="R15" s="82" t="str">
        <f t="shared" si="10"/>
        <v>L</v>
      </c>
      <c r="S15" s="82" t="str">
        <f t="shared" si="11"/>
        <v>L</v>
      </c>
      <c r="T15" s="82" t="str">
        <f t="shared" si="12"/>
        <v>L</v>
      </c>
      <c r="U15" s="82" t="str">
        <f t="shared" si="13"/>
        <v>L</v>
      </c>
    </row>
    <row r="16" spans="1:21" x14ac:dyDescent="0.35">
      <c r="A16" s="146"/>
      <c r="B16" s="147"/>
      <c r="C16" s="147"/>
      <c r="D16" s="147"/>
      <c r="E16" s="147"/>
      <c r="F16" s="146"/>
      <c r="G16" s="146"/>
      <c r="H16" s="148" t="str">
        <f t="shared" si="14"/>
        <v/>
      </c>
      <c r="I16" s="148" t="str">
        <f t="shared" si="15"/>
        <v/>
      </c>
      <c r="J16" s="148" t="str">
        <f t="shared" si="16"/>
        <v/>
      </c>
      <c r="K16" s="148">
        <f t="shared" si="17"/>
        <v>0</v>
      </c>
      <c r="L16" s="148">
        <f t="shared" si="18"/>
        <v>0</v>
      </c>
      <c r="M16" s="148">
        <f t="shared" si="19"/>
        <v>3</v>
      </c>
      <c r="N16" s="148">
        <f t="shared" si="20"/>
        <v>0</v>
      </c>
      <c r="O16" s="148">
        <f t="shared" si="21"/>
        <v>0</v>
      </c>
      <c r="P16" s="82" t="str">
        <f t="shared" si="8"/>
        <v>L</v>
      </c>
      <c r="Q16" s="82" t="str">
        <f t="shared" si="9"/>
        <v>L</v>
      </c>
      <c r="R16" s="82" t="str">
        <f t="shared" si="10"/>
        <v>L</v>
      </c>
      <c r="S16" s="82" t="str">
        <f t="shared" si="11"/>
        <v>L</v>
      </c>
      <c r="T16" s="82" t="str">
        <f t="shared" si="12"/>
        <v>L</v>
      </c>
      <c r="U16" s="82" t="str">
        <f t="shared" si="13"/>
        <v>L</v>
      </c>
    </row>
    <row r="17" spans="1:247" x14ac:dyDescent="0.35">
      <c r="A17" s="146"/>
      <c r="B17" s="147"/>
      <c r="C17" s="147"/>
      <c r="D17" s="147"/>
      <c r="E17" s="147"/>
      <c r="F17" s="146"/>
      <c r="G17" s="146"/>
      <c r="H17" s="148" t="str">
        <f t="shared" si="14"/>
        <v/>
      </c>
      <c r="I17" s="148" t="str">
        <f t="shared" si="15"/>
        <v/>
      </c>
      <c r="J17" s="148" t="str">
        <f t="shared" si="16"/>
        <v/>
      </c>
      <c r="K17" s="148">
        <f t="shared" si="17"/>
        <v>0</v>
      </c>
      <c r="L17" s="148">
        <f t="shared" si="18"/>
        <v>0</v>
      </c>
      <c r="M17" s="148">
        <f t="shared" si="19"/>
        <v>3</v>
      </c>
      <c r="N17" s="148">
        <f t="shared" si="20"/>
        <v>0</v>
      </c>
      <c r="O17" s="148">
        <f t="shared" si="21"/>
        <v>0</v>
      </c>
      <c r="P17" s="82" t="str">
        <f t="shared" si="8"/>
        <v>L</v>
      </c>
      <c r="Q17" s="82" t="str">
        <f t="shared" si="9"/>
        <v>L</v>
      </c>
      <c r="R17" s="82" t="str">
        <f t="shared" si="10"/>
        <v>L</v>
      </c>
      <c r="S17" s="82" t="str">
        <f t="shared" si="11"/>
        <v>L</v>
      </c>
      <c r="T17" s="82" t="str">
        <f t="shared" si="12"/>
        <v>L</v>
      </c>
      <c r="U17" s="82" t="str">
        <f t="shared" si="13"/>
        <v>L</v>
      </c>
    </row>
    <row r="18" spans="1:247" x14ac:dyDescent="0.35">
      <c r="A18" s="146"/>
      <c r="B18" s="147"/>
      <c r="C18" s="147"/>
      <c r="D18" s="147"/>
      <c r="E18" s="147"/>
      <c r="F18" s="146"/>
      <c r="G18" s="146"/>
      <c r="H18" s="148" t="str">
        <f t="shared" si="14"/>
        <v/>
      </c>
      <c r="I18" s="148" t="str">
        <f t="shared" si="15"/>
        <v/>
      </c>
      <c r="J18" s="148" t="str">
        <f t="shared" si="16"/>
        <v/>
      </c>
      <c r="K18" s="148">
        <f t="shared" si="17"/>
        <v>0</v>
      </c>
      <c r="L18" s="148">
        <f t="shared" si="18"/>
        <v>0</v>
      </c>
      <c r="M18" s="148">
        <f t="shared" si="19"/>
        <v>3</v>
      </c>
      <c r="N18" s="148">
        <f t="shared" si="20"/>
        <v>0</v>
      </c>
      <c r="O18" s="148">
        <f t="shared" si="21"/>
        <v>0</v>
      </c>
      <c r="P18" s="82" t="str">
        <f t="shared" si="8"/>
        <v>L</v>
      </c>
      <c r="Q18" s="82" t="str">
        <f t="shared" si="9"/>
        <v>L</v>
      </c>
      <c r="R18" s="82" t="str">
        <f t="shared" si="10"/>
        <v>L</v>
      </c>
      <c r="S18" s="82" t="str">
        <f t="shared" si="11"/>
        <v>L</v>
      </c>
      <c r="T18" s="82" t="str">
        <f t="shared" si="12"/>
        <v>L</v>
      </c>
      <c r="U18" s="82" t="str">
        <f t="shared" si="13"/>
        <v>L</v>
      </c>
    </row>
    <row r="19" spans="1:247" x14ac:dyDescent="0.35">
      <c r="A19" s="146"/>
      <c r="B19" s="147"/>
      <c r="C19" s="147"/>
      <c r="D19" s="147"/>
      <c r="E19" s="147"/>
      <c r="F19" s="146"/>
      <c r="G19" s="146"/>
      <c r="H19" s="148" t="str">
        <f t="shared" si="14"/>
        <v/>
      </c>
      <c r="I19" s="148" t="str">
        <f t="shared" si="15"/>
        <v/>
      </c>
      <c r="J19" s="148" t="str">
        <f t="shared" si="16"/>
        <v/>
      </c>
      <c r="K19" s="148">
        <f t="shared" si="17"/>
        <v>0</v>
      </c>
      <c r="L19" s="148">
        <f t="shared" si="18"/>
        <v>0</v>
      </c>
      <c r="M19" s="148">
        <f t="shared" si="19"/>
        <v>3</v>
      </c>
      <c r="N19" s="148">
        <f t="shared" si="20"/>
        <v>0</v>
      </c>
      <c r="O19" s="148">
        <f t="shared" si="21"/>
        <v>0</v>
      </c>
      <c r="P19" s="82" t="str">
        <f t="shared" si="8"/>
        <v>L</v>
      </c>
      <c r="Q19" s="82" t="str">
        <f t="shared" si="9"/>
        <v>L</v>
      </c>
      <c r="R19" s="82" t="str">
        <f t="shared" si="10"/>
        <v>L</v>
      </c>
      <c r="S19" s="82" t="str">
        <f t="shared" si="11"/>
        <v>L</v>
      </c>
      <c r="T19" s="82" t="str">
        <f t="shared" si="12"/>
        <v>L</v>
      </c>
      <c r="U19" s="82" t="str">
        <f t="shared" si="13"/>
        <v>L</v>
      </c>
    </row>
    <row r="20" spans="1:247" x14ac:dyDescent="0.35">
      <c r="A20" s="146"/>
      <c r="B20" s="147"/>
      <c r="C20" s="147"/>
      <c r="D20" s="147"/>
      <c r="E20" s="147"/>
      <c r="F20" s="146"/>
      <c r="G20" s="146"/>
      <c r="H20" s="148" t="str">
        <f t="shared" si="14"/>
        <v/>
      </c>
      <c r="I20" s="148" t="str">
        <f t="shared" si="15"/>
        <v/>
      </c>
      <c r="J20" s="148" t="str">
        <f t="shared" si="16"/>
        <v/>
      </c>
      <c r="K20" s="148">
        <f t="shared" si="17"/>
        <v>0</v>
      </c>
      <c r="L20" s="148">
        <f t="shared" si="18"/>
        <v>0</v>
      </c>
      <c r="M20" s="148">
        <f t="shared" si="19"/>
        <v>3</v>
      </c>
      <c r="N20" s="148">
        <f t="shared" si="20"/>
        <v>0</v>
      </c>
      <c r="O20" s="148">
        <f t="shared" si="21"/>
        <v>0</v>
      </c>
      <c r="P20" s="82" t="str">
        <f t="shared" si="8"/>
        <v>L</v>
      </c>
      <c r="Q20" s="82" t="str">
        <f t="shared" si="9"/>
        <v>L</v>
      </c>
      <c r="R20" s="82" t="str">
        <f t="shared" si="10"/>
        <v>L</v>
      </c>
      <c r="S20" s="82" t="str">
        <f t="shared" si="11"/>
        <v>L</v>
      </c>
      <c r="T20" s="82" t="str">
        <f t="shared" si="12"/>
        <v>L</v>
      </c>
      <c r="U20" s="82" t="str">
        <f t="shared" si="13"/>
        <v>L</v>
      </c>
    </row>
    <row r="21" spans="1:247" x14ac:dyDescent="0.35">
      <c r="A21" s="146"/>
      <c r="B21" s="147"/>
      <c r="C21" s="147"/>
      <c r="D21" s="147"/>
      <c r="E21" s="147"/>
      <c r="F21" s="146"/>
      <c r="G21" s="146"/>
      <c r="H21" s="148" t="str">
        <f t="shared" si="14"/>
        <v/>
      </c>
      <c r="I21" s="148" t="str">
        <f t="shared" si="15"/>
        <v/>
      </c>
      <c r="J21" s="148" t="str">
        <f t="shared" si="16"/>
        <v/>
      </c>
      <c r="K21" s="148">
        <f t="shared" si="17"/>
        <v>0</v>
      </c>
      <c r="L21" s="148">
        <f t="shared" si="18"/>
        <v>0</v>
      </c>
      <c r="M21" s="148">
        <f t="shared" si="19"/>
        <v>3</v>
      </c>
      <c r="N21" s="148">
        <f t="shared" si="20"/>
        <v>0</v>
      </c>
      <c r="O21" s="148">
        <f t="shared" si="21"/>
        <v>0</v>
      </c>
      <c r="P21" s="82" t="str">
        <f t="shared" si="8"/>
        <v>L</v>
      </c>
      <c r="Q21" s="82" t="str">
        <f t="shared" si="9"/>
        <v>L</v>
      </c>
      <c r="R21" s="82" t="str">
        <f t="shared" si="10"/>
        <v>L</v>
      </c>
      <c r="S21" s="82" t="str">
        <f t="shared" si="11"/>
        <v>L</v>
      </c>
      <c r="T21" s="82" t="str">
        <f t="shared" si="12"/>
        <v>L</v>
      </c>
      <c r="U21" s="82" t="str">
        <f t="shared" si="13"/>
        <v>L</v>
      </c>
    </row>
    <row r="22" spans="1:247" x14ac:dyDescent="0.35">
      <c r="A22" s="146"/>
      <c r="B22" s="147"/>
      <c r="C22" s="147"/>
      <c r="D22" s="147"/>
      <c r="E22" s="147"/>
      <c r="F22" s="146"/>
      <c r="G22" s="146"/>
      <c r="H22" s="148" t="str">
        <f t="shared" si="14"/>
        <v/>
      </c>
      <c r="I22" s="148" t="str">
        <f t="shared" si="15"/>
        <v/>
      </c>
      <c r="J22" s="148" t="str">
        <f t="shared" si="16"/>
        <v/>
      </c>
      <c r="K22" s="148">
        <f t="shared" si="17"/>
        <v>0</v>
      </c>
      <c r="L22" s="148">
        <f t="shared" si="18"/>
        <v>0</v>
      </c>
      <c r="M22" s="148">
        <f t="shared" si="19"/>
        <v>3</v>
      </c>
      <c r="N22" s="148">
        <f t="shared" si="20"/>
        <v>0</v>
      </c>
      <c r="O22" s="148">
        <f t="shared" si="21"/>
        <v>0</v>
      </c>
      <c r="P22" s="82" t="str">
        <f t="shared" si="8"/>
        <v>L</v>
      </c>
      <c r="Q22" s="82" t="str">
        <f t="shared" si="9"/>
        <v>L</v>
      </c>
      <c r="R22" s="82" t="str">
        <f t="shared" si="10"/>
        <v>L</v>
      </c>
      <c r="S22" s="82" t="str">
        <f t="shared" si="11"/>
        <v>L</v>
      </c>
      <c r="T22" s="82" t="str">
        <f t="shared" si="12"/>
        <v>L</v>
      </c>
      <c r="U22" s="82" t="str">
        <f t="shared" si="13"/>
        <v>L</v>
      </c>
    </row>
    <row r="23" spans="1:247" x14ac:dyDescent="0.35">
      <c r="A23" s="146"/>
      <c r="B23" s="147"/>
      <c r="C23" s="147"/>
      <c r="D23" s="147"/>
      <c r="E23" s="147"/>
      <c r="F23" s="146"/>
      <c r="G23" s="146"/>
      <c r="H23" s="148" t="str">
        <f t="shared" si="14"/>
        <v/>
      </c>
      <c r="I23" s="148" t="str">
        <f t="shared" si="15"/>
        <v/>
      </c>
      <c r="J23" s="148" t="str">
        <f t="shared" si="16"/>
        <v/>
      </c>
      <c r="K23" s="148">
        <f t="shared" si="17"/>
        <v>0</v>
      </c>
      <c r="L23" s="148">
        <f t="shared" si="18"/>
        <v>0</v>
      </c>
      <c r="M23" s="148">
        <f t="shared" si="19"/>
        <v>3</v>
      </c>
      <c r="N23" s="148">
        <f t="shared" si="20"/>
        <v>0</v>
      </c>
      <c r="O23" s="148">
        <f t="shared" si="21"/>
        <v>0</v>
      </c>
      <c r="P23" s="82" t="str">
        <f t="shared" si="8"/>
        <v>L</v>
      </c>
      <c r="Q23" s="82" t="str">
        <f t="shared" si="9"/>
        <v>L</v>
      </c>
      <c r="R23" s="82" t="str">
        <f t="shared" si="10"/>
        <v>L</v>
      </c>
      <c r="S23" s="82" t="str">
        <f t="shared" si="11"/>
        <v>L</v>
      </c>
      <c r="T23" s="82" t="str">
        <f t="shared" si="12"/>
        <v>L</v>
      </c>
      <c r="U23" s="82" t="str">
        <f t="shared" si="13"/>
        <v>L</v>
      </c>
    </row>
    <row r="24" spans="1:247" x14ac:dyDescent="0.35">
      <c r="A24" s="146"/>
      <c r="B24" s="147"/>
      <c r="C24" s="147"/>
      <c r="D24" s="147"/>
      <c r="E24" s="147"/>
      <c r="F24" s="146"/>
      <c r="G24" s="146"/>
      <c r="H24" s="148" t="str">
        <f t="shared" si="14"/>
        <v/>
      </c>
      <c r="I24" s="148" t="str">
        <f t="shared" si="15"/>
        <v/>
      </c>
      <c r="J24" s="148" t="str">
        <f t="shared" si="16"/>
        <v/>
      </c>
      <c r="K24" s="148">
        <f t="shared" si="17"/>
        <v>0</v>
      </c>
      <c r="L24" s="148">
        <f t="shared" si="18"/>
        <v>0</v>
      </c>
      <c r="M24" s="148">
        <f t="shared" si="19"/>
        <v>3</v>
      </c>
      <c r="N24" s="148">
        <f t="shared" si="20"/>
        <v>0</v>
      </c>
      <c r="O24" s="148">
        <f t="shared" si="21"/>
        <v>0</v>
      </c>
      <c r="P24" s="82" t="str">
        <f t="shared" si="8"/>
        <v>L</v>
      </c>
      <c r="Q24" s="82" t="str">
        <f t="shared" si="9"/>
        <v>L</v>
      </c>
      <c r="R24" s="82" t="str">
        <f t="shared" si="10"/>
        <v>L</v>
      </c>
      <c r="S24" s="82" t="str">
        <f t="shared" si="11"/>
        <v>L</v>
      </c>
      <c r="T24" s="82" t="str">
        <f t="shared" si="12"/>
        <v>L</v>
      </c>
      <c r="U24" s="82" t="str">
        <f t="shared" si="13"/>
        <v>L</v>
      </c>
    </row>
    <row r="25" spans="1:247" x14ac:dyDescent="0.35">
      <c r="A25" s="146"/>
      <c r="B25" s="147"/>
      <c r="C25" s="147"/>
      <c r="D25" s="147"/>
      <c r="E25" s="147"/>
      <c r="F25" s="146"/>
      <c r="G25" s="146"/>
      <c r="H25" s="148" t="str">
        <f t="shared" si="14"/>
        <v/>
      </c>
      <c r="I25" s="148" t="str">
        <f t="shared" si="15"/>
        <v/>
      </c>
      <c r="J25" s="148" t="str">
        <f t="shared" si="16"/>
        <v/>
      </c>
      <c r="K25" s="148">
        <f t="shared" si="17"/>
        <v>0</v>
      </c>
      <c r="L25" s="148">
        <f t="shared" si="18"/>
        <v>0</v>
      </c>
      <c r="M25" s="148">
        <f t="shared" si="19"/>
        <v>3</v>
      </c>
      <c r="N25" s="148">
        <f t="shared" si="20"/>
        <v>0</v>
      </c>
      <c r="O25" s="148">
        <f t="shared" si="21"/>
        <v>0</v>
      </c>
      <c r="P25" s="82" t="str">
        <f t="shared" si="8"/>
        <v>L</v>
      </c>
      <c r="Q25" s="82" t="str">
        <f t="shared" si="9"/>
        <v>L</v>
      </c>
      <c r="R25" s="82" t="str">
        <f t="shared" si="10"/>
        <v>L</v>
      </c>
      <c r="S25" s="82" t="str">
        <f t="shared" si="11"/>
        <v>L</v>
      </c>
      <c r="T25" s="82" t="str">
        <f t="shared" si="12"/>
        <v>L</v>
      </c>
      <c r="U25" s="82" t="str">
        <f t="shared" si="13"/>
        <v>L</v>
      </c>
    </row>
    <row r="28" spans="1:247" s="85" customFormat="1" x14ac:dyDescent="0.35">
      <c r="A28" s="84"/>
      <c r="B28" s="84" t="s">
        <v>46</v>
      </c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P28" s="84"/>
      <c r="AQ28" s="84"/>
      <c r="AR28" s="84"/>
      <c r="AS28" s="84"/>
      <c r="AT28" s="84"/>
      <c r="AU28" s="84"/>
      <c r="AV28" s="84"/>
      <c r="AW28" s="84"/>
      <c r="AX28" s="84"/>
      <c r="AY28" s="84"/>
      <c r="AZ28" s="84"/>
      <c r="BA28" s="84"/>
      <c r="BB28" s="84"/>
      <c r="BC28" s="84"/>
      <c r="BD28" s="84"/>
      <c r="BE28" s="84"/>
      <c r="BF28" s="84"/>
      <c r="BG28" s="84"/>
      <c r="BH28" s="84"/>
      <c r="BI28" s="84"/>
      <c r="BJ28" s="84"/>
      <c r="BK28" s="84"/>
      <c r="BL28" s="84"/>
      <c r="BM28" s="84"/>
      <c r="BN28" s="84"/>
      <c r="BO28" s="84"/>
      <c r="BP28" s="84"/>
      <c r="BQ28" s="84"/>
      <c r="BR28" s="84"/>
      <c r="BS28" s="84"/>
      <c r="BT28" s="84"/>
      <c r="BU28" s="84"/>
      <c r="BV28" s="84"/>
      <c r="BW28" s="84"/>
      <c r="BX28" s="84"/>
      <c r="BY28" s="84"/>
      <c r="BZ28" s="84"/>
      <c r="CA28" s="84"/>
      <c r="CB28" s="84"/>
      <c r="CC28" s="84"/>
      <c r="CD28" s="84"/>
      <c r="CE28" s="84"/>
      <c r="CF28" s="84"/>
      <c r="CG28" s="84"/>
      <c r="CH28" s="84"/>
      <c r="CI28" s="84"/>
      <c r="CJ28" s="84"/>
      <c r="CK28" s="84"/>
      <c r="CL28" s="84"/>
      <c r="CM28" s="84"/>
      <c r="CN28" s="84"/>
      <c r="CO28" s="84"/>
      <c r="CP28" s="84"/>
      <c r="CQ28" s="84"/>
      <c r="CR28" s="84"/>
      <c r="CS28" s="84"/>
      <c r="CT28" s="84"/>
      <c r="CU28" s="84"/>
      <c r="CV28" s="84"/>
      <c r="CW28" s="84"/>
      <c r="CX28" s="84"/>
      <c r="CY28" s="84"/>
      <c r="CZ28" s="84"/>
      <c r="DA28" s="84"/>
      <c r="DB28" s="84"/>
      <c r="DC28" s="84"/>
      <c r="DD28" s="84"/>
      <c r="DE28" s="84"/>
      <c r="DF28" s="84"/>
      <c r="DG28" s="84"/>
      <c r="DH28" s="84"/>
      <c r="DI28" s="84"/>
      <c r="DJ28" s="84"/>
      <c r="DK28" s="84"/>
      <c r="DL28" s="84"/>
      <c r="DM28" s="84"/>
      <c r="DN28" s="84"/>
      <c r="DO28" s="84"/>
      <c r="DP28" s="84"/>
      <c r="DQ28" s="84"/>
      <c r="DR28" s="84"/>
      <c r="DS28" s="84"/>
      <c r="DT28" s="84"/>
      <c r="DU28" s="84"/>
      <c r="DV28" s="84"/>
      <c r="DW28" s="84"/>
      <c r="DX28" s="84"/>
      <c r="DY28" s="84"/>
      <c r="DZ28" s="84"/>
      <c r="EA28" s="84"/>
      <c r="EB28" s="84"/>
      <c r="EC28" s="84"/>
      <c r="ED28" s="84"/>
      <c r="EE28" s="84"/>
      <c r="EF28" s="84"/>
      <c r="EG28" s="84"/>
      <c r="EH28" s="84"/>
      <c r="EI28" s="84"/>
      <c r="EJ28" s="84"/>
      <c r="EK28" s="84"/>
      <c r="EL28" s="84"/>
      <c r="EM28" s="84"/>
      <c r="EN28" s="84"/>
      <c r="EO28" s="84"/>
      <c r="EP28" s="84"/>
      <c r="EQ28" s="84"/>
      <c r="ER28" s="84"/>
      <c r="ES28" s="84"/>
      <c r="ET28" s="84"/>
      <c r="EU28" s="84"/>
      <c r="EV28" s="84"/>
      <c r="EW28" s="84"/>
      <c r="EX28" s="84"/>
      <c r="EY28" s="84"/>
      <c r="EZ28" s="84"/>
      <c r="FA28" s="84"/>
      <c r="FB28" s="84"/>
      <c r="FC28" s="84"/>
      <c r="FD28" s="84"/>
      <c r="FE28" s="84"/>
      <c r="FF28" s="84"/>
      <c r="FG28" s="84"/>
      <c r="FH28" s="84"/>
      <c r="FI28" s="84"/>
      <c r="FJ28" s="84"/>
      <c r="FK28" s="84"/>
      <c r="FL28" s="84"/>
      <c r="FM28" s="84"/>
      <c r="FN28" s="84"/>
      <c r="FO28" s="84"/>
      <c r="FP28" s="84"/>
      <c r="FQ28" s="84"/>
      <c r="FR28" s="84"/>
      <c r="FS28" s="84"/>
      <c r="FT28" s="84"/>
      <c r="FU28" s="84"/>
      <c r="FV28" s="84"/>
      <c r="FW28" s="84"/>
      <c r="FX28" s="84"/>
      <c r="FY28" s="84"/>
      <c r="FZ28" s="84"/>
      <c r="GA28" s="84"/>
      <c r="GB28" s="84"/>
      <c r="GC28" s="84"/>
      <c r="GD28" s="84"/>
      <c r="GE28" s="84"/>
      <c r="GF28" s="84"/>
      <c r="GG28" s="84"/>
      <c r="GH28" s="84"/>
      <c r="GI28" s="84"/>
      <c r="GJ28" s="84"/>
      <c r="GK28" s="84"/>
      <c r="GL28" s="84"/>
      <c r="GM28" s="84"/>
      <c r="GN28" s="84"/>
      <c r="GO28" s="84"/>
      <c r="GP28" s="84"/>
      <c r="GQ28" s="84"/>
      <c r="GR28" s="84"/>
      <c r="GS28" s="84"/>
      <c r="GT28" s="84"/>
      <c r="GU28" s="84"/>
      <c r="GV28" s="84"/>
      <c r="GW28" s="84"/>
      <c r="GX28" s="84"/>
      <c r="GY28" s="84"/>
      <c r="GZ28" s="84"/>
      <c r="HA28" s="84"/>
      <c r="HB28" s="84"/>
      <c r="HC28" s="84"/>
      <c r="HD28" s="84"/>
      <c r="HE28" s="84"/>
      <c r="HF28" s="84"/>
      <c r="HG28" s="84"/>
      <c r="HH28" s="84"/>
      <c r="HI28" s="84"/>
      <c r="HJ28" s="84"/>
      <c r="HK28" s="84"/>
      <c r="HL28" s="84"/>
      <c r="HM28" s="84"/>
      <c r="HN28" s="84"/>
      <c r="HO28" s="84"/>
      <c r="HP28" s="84"/>
      <c r="HQ28" s="84"/>
      <c r="HR28" s="84"/>
      <c r="HS28" s="84"/>
      <c r="HT28" s="84"/>
      <c r="HU28" s="84"/>
      <c r="HV28" s="84"/>
      <c r="HW28" s="84"/>
      <c r="HX28" s="84"/>
      <c r="HY28" s="84"/>
      <c r="HZ28" s="84"/>
      <c r="IA28" s="84"/>
      <c r="IB28" s="84"/>
      <c r="IC28" s="84"/>
      <c r="ID28" s="84"/>
      <c r="IE28" s="84"/>
      <c r="IF28" s="84"/>
      <c r="IG28" s="84"/>
      <c r="IH28" s="84"/>
      <c r="II28" s="84"/>
      <c r="IJ28" s="84"/>
      <c r="IK28" s="84"/>
      <c r="IL28" s="84"/>
      <c r="IM28" s="84"/>
    </row>
    <row r="29" spans="1:247" s="85" customFormat="1" x14ac:dyDescent="0.35">
      <c r="A29" s="84"/>
      <c r="B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P29" s="84"/>
      <c r="AQ29" s="84"/>
      <c r="AR29" s="84"/>
      <c r="AS29" s="84"/>
      <c r="AT29" s="84"/>
      <c r="AU29" s="84"/>
      <c r="AV29" s="84"/>
      <c r="AW29" s="84"/>
      <c r="AX29" s="84"/>
      <c r="AY29" s="84"/>
      <c r="AZ29" s="84"/>
      <c r="BA29" s="84"/>
      <c r="BB29" s="84"/>
      <c r="BC29" s="84"/>
      <c r="BD29" s="84"/>
      <c r="BE29" s="84"/>
      <c r="BF29" s="84"/>
      <c r="BG29" s="84"/>
      <c r="BH29" s="84"/>
      <c r="BI29" s="84"/>
      <c r="BJ29" s="84"/>
      <c r="BK29" s="84"/>
      <c r="BL29" s="84"/>
      <c r="BM29" s="84"/>
      <c r="BN29" s="84"/>
      <c r="BO29" s="84"/>
      <c r="BP29" s="84"/>
      <c r="BQ29" s="84"/>
      <c r="BR29" s="84"/>
      <c r="BS29" s="84"/>
      <c r="BT29" s="84"/>
      <c r="BU29" s="84"/>
      <c r="BV29" s="84"/>
      <c r="BW29" s="84"/>
      <c r="BX29" s="84"/>
      <c r="BY29" s="84"/>
      <c r="BZ29" s="84"/>
      <c r="CA29" s="84"/>
      <c r="CB29" s="84"/>
      <c r="CC29" s="84"/>
      <c r="CD29" s="84"/>
      <c r="CE29" s="84"/>
      <c r="CF29" s="84"/>
      <c r="CG29" s="84"/>
      <c r="CH29" s="84"/>
      <c r="CI29" s="84"/>
      <c r="CJ29" s="84"/>
      <c r="CK29" s="84"/>
      <c r="CL29" s="84"/>
      <c r="CM29" s="84"/>
      <c r="CN29" s="84"/>
      <c r="CO29" s="84"/>
      <c r="CP29" s="84"/>
      <c r="CQ29" s="84"/>
      <c r="CR29" s="84"/>
      <c r="CS29" s="84"/>
      <c r="CT29" s="84"/>
      <c r="CU29" s="84"/>
      <c r="CV29" s="84"/>
      <c r="CW29" s="84"/>
      <c r="CX29" s="84"/>
      <c r="CY29" s="84"/>
      <c r="CZ29" s="84"/>
      <c r="DA29" s="84"/>
      <c r="DB29" s="84"/>
      <c r="DC29" s="84"/>
      <c r="DD29" s="84"/>
      <c r="DE29" s="84"/>
      <c r="DF29" s="84"/>
      <c r="DG29" s="84"/>
      <c r="DH29" s="84"/>
      <c r="DI29" s="84"/>
      <c r="DJ29" s="84"/>
      <c r="DK29" s="84"/>
      <c r="DL29" s="84"/>
      <c r="DM29" s="84"/>
      <c r="DN29" s="84"/>
      <c r="DO29" s="84"/>
      <c r="DP29" s="84"/>
      <c r="DQ29" s="84"/>
      <c r="DR29" s="84"/>
      <c r="DS29" s="84"/>
      <c r="DT29" s="84"/>
      <c r="DU29" s="84"/>
      <c r="DV29" s="84"/>
      <c r="DW29" s="84"/>
      <c r="DX29" s="84"/>
      <c r="DY29" s="84"/>
      <c r="DZ29" s="84"/>
      <c r="EA29" s="84"/>
      <c r="EB29" s="84"/>
      <c r="EC29" s="84"/>
      <c r="ED29" s="84"/>
      <c r="EE29" s="84"/>
      <c r="EF29" s="84"/>
      <c r="EG29" s="84"/>
      <c r="EH29" s="84"/>
      <c r="EI29" s="84"/>
      <c r="EJ29" s="84"/>
      <c r="EK29" s="84"/>
      <c r="EL29" s="84"/>
      <c r="EM29" s="84"/>
      <c r="EN29" s="84"/>
      <c r="EO29" s="84"/>
      <c r="EP29" s="84"/>
      <c r="EQ29" s="84"/>
      <c r="ER29" s="84"/>
      <c r="ES29" s="84"/>
      <c r="ET29" s="84"/>
      <c r="EU29" s="84"/>
      <c r="EV29" s="84"/>
      <c r="EW29" s="84"/>
      <c r="EX29" s="84"/>
      <c r="EY29" s="84"/>
      <c r="EZ29" s="84"/>
      <c r="FA29" s="84"/>
      <c r="FB29" s="84"/>
      <c r="FC29" s="84"/>
      <c r="FD29" s="84"/>
      <c r="FE29" s="84"/>
      <c r="FF29" s="84"/>
      <c r="FG29" s="84"/>
      <c r="FH29" s="84"/>
      <c r="FI29" s="84"/>
      <c r="FJ29" s="84"/>
      <c r="FK29" s="84"/>
      <c r="FL29" s="84"/>
      <c r="FM29" s="84"/>
      <c r="FN29" s="84"/>
      <c r="FO29" s="84"/>
      <c r="FP29" s="84"/>
      <c r="FQ29" s="84"/>
      <c r="FR29" s="84"/>
      <c r="FS29" s="84"/>
      <c r="FT29" s="84"/>
      <c r="FU29" s="84"/>
      <c r="FV29" s="84"/>
      <c r="FW29" s="84"/>
      <c r="FX29" s="84"/>
      <c r="FY29" s="84"/>
      <c r="FZ29" s="84"/>
      <c r="GA29" s="84"/>
      <c r="GB29" s="84"/>
      <c r="GC29" s="84"/>
      <c r="GD29" s="84"/>
      <c r="GE29" s="84"/>
      <c r="GF29" s="84"/>
      <c r="GG29" s="84"/>
      <c r="GH29" s="84"/>
      <c r="GI29" s="84"/>
      <c r="GJ29" s="84"/>
      <c r="GK29" s="84"/>
      <c r="GL29" s="84"/>
      <c r="GM29" s="84"/>
      <c r="GN29" s="84"/>
      <c r="GO29" s="84"/>
      <c r="GP29" s="84"/>
      <c r="GQ29" s="84"/>
      <c r="GR29" s="84"/>
      <c r="GS29" s="84"/>
      <c r="GT29" s="84"/>
      <c r="GU29" s="84"/>
      <c r="GV29" s="84"/>
      <c r="GW29" s="84"/>
      <c r="GX29" s="84"/>
      <c r="GY29" s="84"/>
      <c r="GZ29" s="84"/>
      <c r="HA29" s="84"/>
      <c r="HB29" s="84"/>
      <c r="HC29" s="84"/>
      <c r="HD29" s="84"/>
      <c r="HE29" s="84"/>
      <c r="HF29" s="84"/>
      <c r="HG29" s="84"/>
      <c r="HH29" s="84"/>
      <c r="HI29" s="84"/>
      <c r="HJ29" s="84"/>
      <c r="HK29" s="84"/>
      <c r="HL29" s="84"/>
      <c r="HM29" s="84"/>
      <c r="HN29" s="84"/>
      <c r="HO29" s="84"/>
      <c r="HP29" s="84"/>
      <c r="HQ29" s="84"/>
      <c r="HR29" s="84"/>
      <c r="HS29" s="84"/>
      <c r="HT29" s="84"/>
      <c r="HU29" s="84"/>
      <c r="HV29" s="84"/>
      <c r="HW29" s="84"/>
      <c r="HX29" s="84"/>
      <c r="HY29" s="84"/>
      <c r="HZ29" s="84"/>
      <c r="IA29" s="84"/>
      <c r="IB29" s="84"/>
      <c r="IC29" s="84"/>
      <c r="ID29" s="84"/>
      <c r="IE29" s="84"/>
      <c r="IF29" s="84"/>
      <c r="IG29" s="84"/>
      <c r="IH29" s="84"/>
      <c r="II29" s="84"/>
      <c r="IJ29" s="84"/>
      <c r="IK29" s="84"/>
      <c r="IL29" s="84"/>
      <c r="IM29" s="84"/>
    </row>
    <row r="30" spans="1:247" s="85" customFormat="1" x14ac:dyDescent="0.35">
      <c r="A30" s="86">
        <v>1</v>
      </c>
      <c r="B30" s="84" t="s">
        <v>47</v>
      </c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AX30" s="84"/>
      <c r="AY30" s="84"/>
      <c r="AZ30" s="84"/>
      <c r="BA30" s="84"/>
      <c r="BB30" s="84"/>
      <c r="BC30" s="84"/>
      <c r="BD30" s="84"/>
      <c r="BE30" s="84"/>
      <c r="BF30" s="84"/>
      <c r="BG30" s="84"/>
      <c r="BH30" s="84"/>
      <c r="BI30" s="84"/>
      <c r="BJ30" s="84"/>
      <c r="BK30" s="84"/>
      <c r="BL30" s="84"/>
      <c r="BM30" s="84"/>
      <c r="BN30" s="84"/>
      <c r="BO30" s="84"/>
      <c r="BP30" s="84"/>
      <c r="BQ30" s="84"/>
      <c r="BR30" s="84"/>
      <c r="BS30" s="84"/>
      <c r="BT30" s="84"/>
      <c r="BU30" s="84"/>
      <c r="BV30" s="84"/>
      <c r="BW30" s="84"/>
      <c r="BX30" s="84"/>
      <c r="BY30" s="84"/>
      <c r="BZ30" s="84"/>
      <c r="CA30" s="84"/>
      <c r="CB30" s="84"/>
      <c r="CC30" s="84"/>
      <c r="CD30" s="84"/>
      <c r="CE30" s="84"/>
      <c r="CF30" s="84"/>
      <c r="CG30" s="84"/>
      <c r="CH30" s="84"/>
      <c r="CI30" s="84"/>
      <c r="CJ30" s="84"/>
      <c r="CK30" s="84"/>
      <c r="CL30" s="84"/>
      <c r="CM30" s="84"/>
      <c r="CN30" s="84"/>
      <c r="CO30" s="84"/>
      <c r="CP30" s="84"/>
      <c r="CQ30" s="84"/>
      <c r="CR30" s="84"/>
      <c r="CS30" s="84"/>
      <c r="CT30" s="84"/>
      <c r="CU30" s="84"/>
      <c r="CV30" s="84"/>
      <c r="CW30" s="84"/>
      <c r="CX30" s="84"/>
      <c r="CY30" s="84"/>
      <c r="CZ30" s="84"/>
      <c r="DA30" s="84"/>
      <c r="DB30" s="84"/>
      <c r="DC30" s="84"/>
      <c r="DD30" s="84"/>
      <c r="DE30" s="84"/>
      <c r="DF30" s="84"/>
      <c r="DG30" s="84"/>
      <c r="DH30" s="84"/>
      <c r="DI30" s="84"/>
      <c r="DJ30" s="84"/>
      <c r="DK30" s="84"/>
      <c r="DL30" s="84"/>
      <c r="DM30" s="84"/>
      <c r="DN30" s="84"/>
      <c r="DO30" s="84"/>
      <c r="DP30" s="84"/>
      <c r="DQ30" s="84"/>
      <c r="DR30" s="84"/>
      <c r="DS30" s="84"/>
      <c r="DT30" s="84"/>
      <c r="DU30" s="84"/>
      <c r="DV30" s="84"/>
      <c r="DW30" s="84"/>
      <c r="DX30" s="84"/>
      <c r="DY30" s="84"/>
      <c r="DZ30" s="84"/>
      <c r="EA30" s="84"/>
      <c r="EB30" s="84"/>
      <c r="EC30" s="84"/>
      <c r="ED30" s="84"/>
      <c r="EE30" s="84"/>
      <c r="EF30" s="84"/>
      <c r="EG30" s="84"/>
      <c r="EH30" s="84"/>
      <c r="EI30" s="84"/>
      <c r="EJ30" s="84"/>
      <c r="EK30" s="84"/>
      <c r="EL30" s="84"/>
      <c r="EM30" s="84"/>
      <c r="EN30" s="84"/>
      <c r="EO30" s="84"/>
      <c r="EP30" s="84"/>
      <c r="EQ30" s="84"/>
      <c r="ER30" s="84"/>
      <c r="ES30" s="84"/>
      <c r="ET30" s="84"/>
      <c r="EU30" s="84"/>
      <c r="EV30" s="84"/>
      <c r="EW30" s="84"/>
      <c r="EX30" s="84"/>
      <c r="EY30" s="84"/>
      <c r="EZ30" s="84"/>
      <c r="FA30" s="84"/>
      <c r="FB30" s="84"/>
      <c r="FC30" s="84"/>
      <c r="FD30" s="84"/>
      <c r="FE30" s="84"/>
      <c r="FF30" s="84"/>
      <c r="FG30" s="84"/>
      <c r="FH30" s="84"/>
      <c r="FI30" s="84"/>
      <c r="FJ30" s="84"/>
      <c r="FK30" s="84"/>
      <c r="FL30" s="84"/>
      <c r="FM30" s="84"/>
      <c r="FN30" s="84"/>
      <c r="FO30" s="84"/>
      <c r="FP30" s="84"/>
      <c r="FQ30" s="84"/>
      <c r="FR30" s="84"/>
      <c r="FS30" s="84"/>
      <c r="FT30" s="84"/>
      <c r="FU30" s="84"/>
      <c r="FV30" s="84"/>
      <c r="FW30" s="84"/>
      <c r="FX30" s="84"/>
      <c r="FY30" s="84"/>
      <c r="FZ30" s="84"/>
      <c r="GA30" s="84"/>
      <c r="GB30" s="84"/>
      <c r="GC30" s="84"/>
      <c r="GD30" s="84"/>
      <c r="GE30" s="84"/>
      <c r="GF30" s="84"/>
      <c r="GG30" s="84"/>
      <c r="GH30" s="84"/>
      <c r="GI30" s="84"/>
      <c r="GJ30" s="84"/>
      <c r="GK30" s="84"/>
      <c r="GL30" s="84"/>
      <c r="GM30" s="84"/>
      <c r="GN30" s="84"/>
      <c r="GO30" s="84"/>
      <c r="GP30" s="84"/>
      <c r="GQ30" s="84"/>
      <c r="GR30" s="84"/>
      <c r="GS30" s="84"/>
      <c r="GT30" s="84"/>
      <c r="GU30" s="84"/>
      <c r="GV30" s="84"/>
      <c r="GW30" s="84"/>
      <c r="GX30" s="84"/>
      <c r="GY30" s="84"/>
      <c r="GZ30" s="84"/>
      <c r="HA30" s="84"/>
      <c r="HB30" s="84"/>
      <c r="HC30" s="84"/>
      <c r="HD30" s="84"/>
      <c r="HE30" s="84"/>
      <c r="HF30" s="84"/>
      <c r="HG30" s="84"/>
      <c r="HH30" s="84"/>
      <c r="HI30" s="84"/>
      <c r="HJ30" s="84"/>
      <c r="HK30" s="84"/>
      <c r="HL30" s="84"/>
      <c r="HM30" s="84"/>
      <c r="HN30" s="84"/>
      <c r="HO30" s="84"/>
      <c r="HP30" s="84"/>
      <c r="HQ30" s="84"/>
      <c r="HR30" s="84"/>
      <c r="HS30" s="84"/>
      <c r="HT30" s="84"/>
      <c r="HU30" s="84"/>
      <c r="HV30" s="84"/>
      <c r="HW30" s="84"/>
      <c r="HX30" s="84"/>
      <c r="HY30" s="84"/>
      <c r="HZ30" s="84"/>
      <c r="IA30" s="84"/>
      <c r="IB30" s="84"/>
      <c r="IC30" s="84"/>
      <c r="ID30" s="84"/>
      <c r="IE30" s="84"/>
      <c r="IF30" s="84"/>
      <c r="IG30" s="84"/>
      <c r="IH30" s="84"/>
      <c r="II30" s="84"/>
      <c r="IJ30" s="84"/>
      <c r="IK30" s="84"/>
      <c r="IL30" s="84"/>
      <c r="IM30" s="84"/>
    </row>
    <row r="31" spans="1:247" s="85" customFormat="1" x14ac:dyDescent="0.35">
      <c r="A31" s="86"/>
      <c r="B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4"/>
      <c r="AZ31" s="84"/>
      <c r="BA31" s="84"/>
      <c r="BB31" s="84"/>
      <c r="BC31" s="84"/>
      <c r="BD31" s="84"/>
      <c r="BE31" s="84"/>
      <c r="BF31" s="84"/>
      <c r="BG31" s="84"/>
      <c r="BH31" s="84"/>
      <c r="BI31" s="84"/>
      <c r="BJ31" s="84"/>
      <c r="BK31" s="84"/>
      <c r="BL31" s="84"/>
      <c r="BM31" s="84"/>
      <c r="BN31" s="84"/>
      <c r="BO31" s="84"/>
      <c r="BP31" s="84"/>
      <c r="BQ31" s="84"/>
      <c r="BR31" s="84"/>
      <c r="BS31" s="84"/>
      <c r="BT31" s="84"/>
      <c r="BU31" s="84"/>
      <c r="BV31" s="84"/>
      <c r="BW31" s="84"/>
      <c r="BX31" s="84"/>
      <c r="BY31" s="84"/>
      <c r="BZ31" s="84"/>
      <c r="CA31" s="84"/>
      <c r="CB31" s="84"/>
      <c r="CC31" s="84"/>
      <c r="CD31" s="84"/>
      <c r="CE31" s="84"/>
      <c r="CF31" s="84"/>
      <c r="CG31" s="84"/>
      <c r="CH31" s="84"/>
      <c r="CI31" s="84"/>
      <c r="CJ31" s="84"/>
      <c r="CK31" s="84"/>
      <c r="CL31" s="84"/>
      <c r="CM31" s="84"/>
      <c r="CN31" s="84"/>
      <c r="CO31" s="84"/>
      <c r="CP31" s="84"/>
      <c r="CQ31" s="84"/>
      <c r="CR31" s="84"/>
      <c r="CS31" s="84"/>
      <c r="CT31" s="84"/>
      <c r="CU31" s="84"/>
      <c r="CV31" s="84"/>
      <c r="CW31" s="84"/>
      <c r="CX31" s="84"/>
      <c r="CY31" s="84"/>
      <c r="CZ31" s="84"/>
      <c r="DA31" s="84"/>
      <c r="DB31" s="84"/>
      <c r="DC31" s="84"/>
      <c r="DD31" s="84"/>
      <c r="DE31" s="84"/>
      <c r="DF31" s="84"/>
      <c r="DG31" s="84"/>
      <c r="DH31" s="84"/>
      <c r="DI31" s="84"/>
      <c r="DJ31" s="84"/>
      <c r="DK31" s="84"/>
      <c r="DL31" s="84"/>
      <c r="DM31" s="84"/>
      <c r="DN31" s="84"/>
      <c r="DO31" s="84"/>
      <c r="DP31" s="84"/>
      <c r="DQ31" s="84"/>
      <c r="DR31" s="84"/>
      <c r="DS31" s="84"/>
      <c r="DT31" s="84"/>
      <c r="DU31" s="84"/>
      <c r="DV31" s="84"/>
      <c r="DW31" s="84"/>
      <c r="DX31" s="84"/>
      <c r="DY31" s="84"/>
      <c r="DZ31" s="84"/>
      <c r="EA31" s="84"/>
      <c r="EB31" s="84"/>
      <c r="EC31" s="84"/>
      <c r="ED31" s="84"/>
      <c r="EE31" s="84"/>
      <c r="EF31" s="84"/>
      <c r="EG31" s="84"/>
      <c r="EH31" s="84"/>
      <c r="EI31" s="84"/>
      <c r="EJ31" s="84"/>
      <c r="EK31" s="84"/>
      <c r="EL31" s="84"/>
      <c r="EM31" s="84"/>
      <c r="EN31" s="84"/>
      <c r="EO31" s="84"/>
      <c r="EP31" s="84"/>
      <c r="EQ31" s="84"/>
      <c r="ER31" s="84"/>
      <c r="ES31" s="84"/>
      <c r="ET31" s="84"/>
      <c r="EU31" s="84"/>
      <c r="EV31" s="84"/>
      <c r="EW31" s="84"/>
      <c r="EX31" s="84"/>
      <c r="EY31" s="84"/>
      <c r="EZ31" s="84"/>
      <c r="FA31" s="84"/>
      <c r="FB31" s="84"/>
      <c r="FC31" s="84"/>
      <c r="FD31" s="84"/>
      <c r="FE31" s="84"/>
      <c r="FF31" s="84"/>
      <c r="FG31" s="84"/>
      <c r="FH31" s="84"/>
      <c r="FI31" s="84"/>
      <c r="FJ31" s="84"/>
      <c r="FK31" s="84"/>
      <c r="FL31" s="84"/>
      <c r="FM31" s="84"/>
      <c r="FN31" s="84"/>
      <c r="FO31" s="84"/>
      <c r="FP31" s="84"/>
      <c r="FQ31" s="84"/>
      <c r="FR31" s="84"/>
      <c r="FS31" s="84"/>
      <c r="FT31" s="84"/>
      <c r="FU31" s="84"/>
      <c r="FV31" s="84"/>
      <c r="FW31" s="84"/>
      <c r="FX31" s="84"/>
      <c r="FY31" s="84"/>
      <c r="FZ31" s="84"/>
      <c r="GA31" s="84"/>
      <c r="GB31" s="84"/>
      <c r="GC31" s="84"/>
      <c r="GD31" s="84"/>
      <c r="GE31" s="84"/>
      <c r="GF31" s="84"/>
      <c r="GG31" s="84"/>
      <c r="GH31" s="84"/>
      <c r="GI31" s="84"/>
      <c r="GJ31" s="84"/>
      <c r="GK31" s="84"/>
      <c r="GL31" s="84"/>
      <c r="GM31" s="84"/>
      <c r="GN31" s="84"/>
      <c r="GO31" s="84"/>
      <c r="GP31" s="84"/>
      <c r="GQ31" s="84"/>
      <c r="GR31" s="84"/>
      <c r="GS31" s="84"/>
      <c r="GT31" s="84"/>
      <c r="GU31" s="84"/>
      <c r="GV31" s="84"/>
      <c r="GW31" s="84"/>
      <c r="GX31" s="84"/>
      <c r="GY31" s="84"/>
      <c r="GZ31" s="84"/>
      <c r="HA31" s="84"/>
      <c r="HB31" s="84"/>
      <c r="HC31" s="84"/>
      <c r="HD31" s="84"/>
      <c r="HE31" s="84"/>
      <c r="HF31" s="84"/>
      <c r="HG31" s="84"/>
      <c r="HH31" s="84"/>
      <c r="HI31" s="84"/>
      <c r="HJ31" s="84"/>
      <c r="HK31" s="84"/>
      <c r="HL31" s="84"/>
      <c r="HM31" s="84"/>
      <c r="HN31" s="84"/>
      <c r="HO31" s="84"/>
      <c r="HP31" s="84"/>
      <c r="HQ31" s="84"/>
      <c r="HR31" s="84"/>
      <c r="HS31" s="84"/>
      <c r="HT31" s="84"/>
      <c r="HU31" s="84"/>
      <c r="HV31" s="84"/>
      <c r="HW31" s="84"/>
      <c r="HX31" s="84"/>
      <c r="HY31" s="84"/>
      <c r="HZ31" s="84"/>
      <c r="IA31" s="84"/>
      <c r="IB31" s="84"/>
      <c r="IC31" s="84"/>
      <c r="ID31" s="84"/>
      <c r="IE31" s="84"/>
      <c r="IF31" s="84"/>
      <c r="IG31" s="84"/>
      <c r="IH31" s="84"/>
      <c r="II31" s="84"/>
      <c r="IJ31" s="84"/>
      <c r="IK31" s="84"/>
      <c r="IL31" s="84"/>
      <c r="IM31" s="84"/>
    </row>
    <row r="32" spans="1:247" s="85" customFormat="1" x14ac:dyDescent="0.35">
      <c r="A32" s="86">
        <v>2</v>
      </c>
      <c r="B32" s="84" t="s">
        <v>48</v>
      </c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4"/>
      <c r="AQ32" s="84"/>
      <c r="AR32" s="84"/>
      <c r="AS32" s="84"/>
      <c r="AT32" s="84"/>
      <c r="AU32" s="84"/>
      <c r="AV32" s="84"/>
      <c r="AW32" s="84"/>
      <c r="AX32" s="84"/>
      <c r="AY32" s="84"/>
      <c r="AZ32" s="84"/>
      <c r="BA32" s="84"/>
      <c r="BB32" s="84"/>
      <c r="BC32" s="84"/>
      <c r="BD32" s="84"/>
      <c r="BE32" s="84"/>
      <c r="BF32" s="84"/>
      <c r="BG32" s="84"/>
      <c r="BH32" s="84"/>
      <c r="BI32" s="84"/>
      <c r="BJ32" s="84"/>
      <c r="BK32" s="84"/>
      <c r="BL32" s="84"/>
      <c r="BM32" s="84"/>
      <c r="BN32" s="84"/>
      <c r="BO32" s="84"/>
      <c r="BP32" s="84"/>
      <c r="BQ32" s="84"/>
      <c r="BR32" s="84"/>
      <c r="BS32" s="84"/>
      <c r="BT32" s="84"/>
      <c r="BU32" s="84"/>
      <c r="BV32" s="84"/>
      <c r="BW32" s="84"/>
      <c r="BX32" s="84"/>
      <c r="BY32" s="84"/>
      <c r="BZ32" s="84"/>
      <c r="CA32" s="84"/>
      <c r="CB32" s="84"/>
      <c r="CC32" s="84"/>
      <c r="CD32" s="84"/>
      <c r="CE32" s="84"/>
      <c r="CF32" s="84"/>
      <c r="CG32" s="84"/>
      <c r="CH32" s="84"/>
      <c r="CI32" s="84"/>
      <c r="CJ32" s="84"/>
      <c r="CK32" s="84"/>
      <c r="CL32" s="84"/>
      <c r="CM32" s="84"/>
      <c r="CN32" s="84"/>
      <c r="CO32" s="84"/>
      <c r="CP32" s="84"/>
      <c r="CQ32" s="84"/>
      <c r="CR32" s="84"/>
      <c r="CS32" s="84"/>
      <c r="CT32" s="84"/>
      <c r="CU32" s="84"/>
      <c r="CV32" s="84"/>
      <c r="CW32" s="84"/>
      <c r="CX32" s="84"/>
      <c r="CY32" s="84"/>
      <c r="CZ32" s="84"/>
      <c r="DA32" s="84"/>
      <c r="DB32" s="84"/>
      <c r="DC32" s="84"/>
      <c r="DD32" s="84"/>
      <c r="DE32" s="84"/>
      <c r="DF32" s="84"/>
      <c r="DG32" s="84"/>
      <c r="DH32" s="84"/>
      <c r="DI32" s="84"/>
      <c r="DJ32" s="84"/>
      <c r="DK32" s="84"/>
      <c r="DL32" s="84"/>
      <c r="DM32" s="84"/>
      <c r="DN32" s="84"/>
      <c r="DO32" s="84"/>
      <c r="DP32" s="84"/>
      <c r="DQ32" s="84"/>
      <c r="DR32" s="84"/>
      <c r="DS32" s="84"/>
      <c r="DT32" s="84"/>
      <c r="DU32" s="84"/>
      <c r="DV32" s="84"/>
      <c r="DW32" s="84"/>
      <c r="DX32" s="84"/>
      <c r="DY32" s="84"/>
      <c r="DZ32" s="84"/>
      <c r="EA32" s="84"/>
      <c r="EB32" s="84"/>
      <c r="EC32" s="84"/>
      <c r="ED32" s="84"/>
      <c r="EE32" s="84"/>
      <c r="EF32" s="84"/>
      <c r="EG32" s="84"/>
      <c r="EH32" s="84"/>
      <c r="EI32" s="84"/>
      <c r="EJ32" s="84"/>
      <c r="EK32" s="84"/>
      <c r="EL32" s="84"/>
      <c r="EM32" s="84"/>
      <c r="EN32" s="84"/>
      <c r="EO32" s="84"/>
      <c r="EP32" s="84"/>
      <c r="EQ32" s="84"/>
      <c r="ER32" s="84"/>
      <c r="ES32" s="84"/>
      <c r="ET32" s="84"/>
      <c r="EU32" s="84"/>
      <c r="EV32" s="84"/>
      <c r="EW32" s="84"/>
      <c r="EX32" s="84"/>
      <c r="EY32" s="84"/>
      <c r="EZ32" s="84"/>
      <c r="FA32" s="84"/>
      <c r="FB32" s="84"/>
      <c r="FC32" s="84"/>
      <c r="FD32" s="84"/>
      <c r="FE32" s="84"/>
      <c r="FF32" s="84"/>
      <c r="FG32" s="84"/>
      <c r="FH32" s="84"/>
      <c r="FI32" s="84"/>
      <c r="FJ32" s="84"/>
      <c r="FK32" s="84"/>
      <c r="FL32" s="84"/>
      <c r="FM32" s="84"/>
      <c r="FN32" s="84"/>
      <c r="FO32" s="84"/>
      <c r="FP32" s="84"/>
      <c r="FQ32" s="84"/>
      <c r="FR32" s="84"/>
      <c r="FS32" s="84"/>
      <c r="FT32" s="84"/>
      <c r="FU32" s="84"/>
      <c r="FV32" s="84"/>
      <c r="FW32" s="84"/>
      <c r="FX32" s="84"/>
      <c r="FY32" s="84"/>
      <c r="FZ32" s="84"/>
      <c r="GA32" s="84"/>
      <c r="GB32" s="84"/>
      <c r="GC32" s="84"/>
      <c r="GD32" s="84"/>
      <c r="GE32" s="84"/>
      <c r="GF32" s="84"/>
      <c r="GG32" s="84"/>
      <c r="GH32" s="84"/>
      <c r="GI32" s="84"/>
      <c r="GJ32" s="84"/>
      <c r="GK32" s="84"/>
      <c r="GL32" s="84"/>
      <c r="GM32" s="84"/>
      <c r="GN32" s="84"/>
      <c r="GO32" s="84"/>
      <c r="GP32" s="84"/>
      <c r="GQ32" s="84"/>
      <c r="GR32" s="84"/>
      <c r="GS32" s="84"/>
      <c r="GT32" s="84"/>
      <c r="GU32" s="84"/>
      <c r="GV32" s="84"/>
      <c r="GW32" s="84"/>
      <c r="GX32" s="84"/>
      <c r="GY32" s="84"/>
      <c r="GZ32" s="84"/>
      <c r="HA32" s="84"/>
      <c r="HB32" s="84"/>
      <c r="HC32" s="84"/>
      <c r="HD32" s="84"/>
      <c r="HE32" s="84"/>
      <c r="HF32" s="84"/>
      <c r="HG32" s="84"/>
      <c r="HH32" s="84"/>
      <c r="HI32" s="84"/>
      <c r="HJ32" s="84"/>
      <c r="HK32" s="84"/>
      <c r="HL32" s="84"/>
      <c r="HM32" s="84"/>
      <c r="HN32" s="84"/>
      <c r="HO32" s="84"/>
      <c r="HP32" s="84"/>
      <c r="HQ32" s="84"/>
      <c r="HR32" s="84"/>
      <c r="HS32" s="84"/>
      <c r="HT32" s="84"/>
      <c r="HU32" s="84"/>
      <c r="HV32" s="84"/>
      <c r="HW32" s="84"/>
      <c r="HX32" s="84"/>
      <c r="HY32" s="84"/>
      <c r="HZ32" s="84"/>
      <c r="IA32" s="84"/>
      <c r="IB32" s="84"/>
      <c r="IC32" s="84"/>
      <c r="ID32" s="84"/>
      <c r="IE32" s="84"/>
      <c r="IF32" s="84"/>
      <c r="IG32" s="84"/>
      <c r="IH32" s="84"/>
      <c r="II32" s="84"/>
      <c r="IJ32" s="84"/>
      <c r="IK32" s="84"/>
      <c r="IL32" s="84"/>
      <c r="IM32" s="84"/>
    </row>
    <row r="33" spans="1:247" s="85" customFormat="1" x14ac:dyDescent="0.35">
      <c r="A33" s="86"/>
      <c r="B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P33" s="84"/>
      <c r="AQ33" s="84"/>
      <c r="AR33" s="84"/>
      <c r="AS33" s="84"/>
      <c r="AT33" s="84"/>
      <c r="AU33" s="84"/>
      <c r="AV33" s="84"/>
      <c r="AW33" s="84"/>
      <c r="AX33" s="84"/>
      <c r="AY33" s="84"/>
      <c r="AZ33" s="84"/>
      <c r="BA33" s="84"/>
      <c r="BB33" s="84"/>
      <c r="BC33" s="84"/>
      <c r="BD33" s="84"/>
      <c r="BE33" s="84"/>
      <c r="BF33" s="84"/>
      <c r="BG33" s="84"/>
      <c r="BH33" s="84"/>
      <c r="BI33" s="84"/>
      <c r="BJ33" s="84"/>
      <c r="BK33" s="84"/>
      <c r="BL33" s="84"/>
      <c r="BM33" s="84"/>
      <c r="BN33" s="84"/>
      <c r="BO33" s="84"/>
      <c r="BP33" s="84"/>
      <c r="BQ33" s="84"/>
      <c r="BR33" s="84"/>
      <c r="BS33" s="84"/>
      <c r="BT33" s="84"/>
      <c r="BU33" s="84"/>
      <c r="BV33" s="84"/>
      <c r="BW33" s="84"/>
      <c r="BX33" s="84"/>
      <c r="BY33" s="84"/>
      <c r="BZ33" s="84"/>
      <c r="CA33" s="84"/>
      <c r="CB33" s="84"/>
      <c r="CC33" s="84"/>
      <c r="CD33" s="84"/>
      <c r="CE33" s="84"/>
      <c r="CF33" s="84"/>
      <c r="CG33" s="84"/>
      <c r="CH33" s="84"/>
      <c r="CI33" s="84"/>
      <c r="CJ33" s="84"/>
      <c r="CK33" s="84"/>
      <c r="CL33" s="84"/>
      <c r="CM33" s="84"/>
      <c r="CN33" s="84"/>
      <c r="CO33" s="84"/>
      <c r="CP33" s="84"/>
      <c r="CQ33" s="84"/>
      <c r="CR33" s="84"/>
      <c r="CS33" s="84"/>
      <c r="CT33" s="84"/>
      <c r="CU33" s="84"/>
      <c r="CV33" s="84"/>
      <c r="CW33" s="84"/>
      <c r="CX33" s="84"/>
      <c r="CY33" s="84"/>
      <c r="CZ33" s="84"/>
      <c r="DA33" s="84"/>
      <c r="DB33" s="84"/>
      <c r="DC33" s="84"/>
      <c r="DD33" s="84"/>
      <c r="DE33" s="84"/>
      <c r="DF33" s="84"/>
      <c r="DG33" s="84"/>
      <c r="DH33" s="84"/>
      <c r="DI33" s="84"/>
      <c r="DJ33" s="84"/>
      <c r="DK33" s="84"/>
      <c r="DL33" s="84"/>
      <c r="DM33" s="84"/>
      <c r="DN33" s="84"/>
      <c r="DO33" s="84"/>
      <c r="DP33" s="84"/>
      <c r="DQ33" s="84"/>
      <c r="DR33" s="84"/>
      <c r="DS33" s="84"/>
      <c r="DT33" s="84"/>
      <c r="DU33" s="84"/>
      <c r="DV33" s="84"/>
      <c r="DW33" s="84"/>
      <c r="DX33" s="84"/>
      <c r="DY33" s="84"/>
      <c r="DZ33" s="84"/>
      <c r="EA33" s="84"/>
      <c r="EB33" s="84"/>
      <c r="EC33" s="84"/>
      <c r="ED33" s="84"/>
      <c r="EE33" s="84"/>
      <c r="EF33" s="84"/>
      <c r="EG33" s="84"/>
      <c r="EH33" s="84"/>
      <c r="EI33" s="84"/>
      <c r="EJ33" s="84"/>
      <c r="EK33" s="84"/>
      <c r="EL33" s="84"/>
      <c r="EM33" s="84"/>
      <c r="EN33" s="84"/>
      <c r="EO33" s="84"/>
      <c r="EP33" s="84"/>
      <c r="EQ33" s="84"/>
      <c r="ER33" s="84"/>
      <c r="ES33" s="84"/>
      <c r="ET33" s="84"/>
      <c r="EU33" s="84"/>
      <c r="EV33" s="84"/>
      <c r="EW33" s="84"/>
      <c r="EX33" s="84"/>
      <c r="EY33" s="84"/>
      <c r="EZ33" s="84"/>
      <c r="FA33" s="84"/>
      <c r="FB33" s="84"/>
      <c r="FC33" s="84"/>
      <c r="FD33" s="84"/>
      <c r="FE33" s="84"/>
      <c r="FF33" s="84"/>
      <c r="FG33" s="84"/>
      <c r="FH33" s="84"/>
      <c r="FI33" s="84"/>
      <c r="FJ33" s="84"/>
      <c r="FK33" s="84"/>
      <c r="FL33" s="84"/>
      <c r="FM33" s="84"/>
      <c r="FN33" s="84"/>
      <c r="FO33" s="84"/>
      <c r="FP33" s="84"/>
      <c r="FQ33" s="84"/>
      <c r="FR33" s="84"/>
      <c r="FS33" s="84"/>
      <c r="FT33" s="84"/>
      <c r="FU33" s="84"/>
      <c r="FV33" s="84"/>
      <c r="FW33" s="84"/>
      <c r="FX33" s="84"/>
      <c r="FY33" s="84"/>
      <c r="FZ33" s="84"/>
      <c r="GA33" s="84"/>
      <c r="GB33" s="84"/>
      <c r="GC33" s="84"/>
      <c r="GD33" s="84"/>
      <c r="GE33" s="84"/>
      <c r="GF33" s="84"/>
      <c r="GG33" s="84"/>
      <c r="GH33" s="84"/>
      <c r="GI33" s="84"/>
      <c r="GJ33" s="84"/>
      <c r="GK33" s="84"/>
      <c r="GL33" s="84"/>
      <c r="GM33" s="84"/>
      <c r="GN33" s="84"/>
      <c r="GO33" s="84"/>
      <c r="GP33" s="84"/>
      <c r="GQ33" s="84"/>
      <c r="GR33" s="84"/>
      <c r="GS33" s="84"/>
      <c r="GT33" s="84"/>
      <c r="GU33" s="84"/>
      <c r="GV33" s="84"/>
      <c r="GW33" s="84"/>
      <c r="GX33" s="84"/>
      <c r="GY33" s="84"/>
      <c r="GZ33" s="84"/>
      <c r="HA33" s="84"/>
      <c r="HB33" s="84"/>
      <c r="HC33" s="84"/>
      <c r="HD33" s="84"/>
      <c r="HE33" s="84"/>
      <c r="HF33" s="84"/>
      <c r="HG33" s="84"/>
      <c r="HH33" s="84"/>
      <c r="HI33" s="84"/>
      <c r="HJ33" s="84"/>
      <c r="HK33" s="84"/>
      <c r="HL33" s="84"/>
      <c r="HM33" s="84"/>
      <c r="HN33" s="84"/>
      <c r="HO33" s="84"/>
      <c r="HP33" s="84"/>
      <c r="HQ33" s="84"/>
      <c r="HR33" s="84"/>
      <c r="HS33" s="84"/>
      <c r="HT33" s="84"/>
      <c r="HU33" s="84"/>
      <c r="HV33" s="84"/>
      <c r="HW33" s="84"/>
      <c r="HX33" s="84"/>
      <c r="HY33" s="84"/>
      <c r="HZ33" s="84"/>
      <c r="IA33" s="84"/>
      <c r="IB33" s="84"/>
      <c r="IC33" s="84"/>
      <c r="ID33" s="84"/>
      <c r="IE33" s="84"/>
      <c r="IF33" s="84"/>
      <c r="IG33" s="84"/>
      <c r="IH33" s="84"/>
      <c r="II33" s="84"/>
      <c r="IJ33" s="84"/>
      <c r="IK33" s="84"/>
      <c r="IL33" s="84"/>
      <c r="IM33" s="84"/>
    </row>
    <row r="34" spans="1:247" s="85" customFormat="1" x14ac:dyDescent="0.35">
      <c r="A34" s="86">
        <v>3</v>
      </c>
      <c r="B34" s="84" t="s">
        <v>49</v>
      </c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4"/>
      <c r="AT34" s="84"/>
      <c r="AU34" s="84"/>
      <c r="AV34" s="84"/>
      <c r="AW34" s="84"/>
      <c r="AX34" s="84"/>
      <c r="AY34" s="84"/>
      <c r="AZ34" s="84"/>
      <c r="BA34" s="84"/>
      <c r="BB34" s="84"/>
      <c r="BC34" s="84"/>
      <c r="BD34" s="84"/>
      <c r="BE34" s="84"/>
      <c r="BF34" s="84"/>
      <c r="BG34" s="84"/>
      <c r="BH34" s="84"/>
      <c r="BI34" s="84"/>
      <c r="BJ34" s="84"/>
      <c r="BK34" s="84"/>
      <c r="BL34" s="84"/>
      <c r="BM34" s="84"/>
      <c r="BN34" s="84"/>
      <c r="BO34" s="84"/>
      <c r="BP34" s="84"/>
      <c r="BQ34" s="84"/>
      <c r="BR34" s="84"/>
      <c r="BS34" s="84"/>
      <c r="BT34" s="84"/>
      <c r="BU34" s="84"/>
      <c r="BV34" s="84"/>
      <c r="BW34" s="84"/>
      <c r="BX34" s="84"/>
      <c r="BY34" s="84"/>
      <c r="BZ34" s="84"/>
      <c r="CA34" s="84"/>
      <c r="CB34" s="84"/>
      <c r="CC34" s="84"/>
      <c r="CD34" s="84"/>
      <c r="CE34" s="84"/>
      <c r="CF34" s="84"/>
      <c r="CG34" s="84"/>
      <c r="CH34" s="84"/>
      <c r="CI34" s="84"/>
      <c r="CJ34" s="84"/>
      <c r="CK34" s="84"/>
      <c r="CL34" s="84"/>
      <c r="CM34" s="84"/>
      <c r="CN34" s="84"/>
      <c r="CO34" s="84"/>
      <c r="CP34" s="84"/>
      <c r="CQ34" s="84"/>
      <c r="CR34" s="84"/>
      <c r="CS34" s="84"/>
      <c r="CT34" s="84"/>
      <c r="CU34" s="84"/>
      <c r="CV34" s="84"/>
      <c r="CW34" s="84"/>
      <c r="CX34" s="84"/>
      <c r="CY34" s="84"/>
      <c r="CZ34" s="84"/>
      <c r="DA34" s="84"/>
      <c r="DB34" s="84"/>
      <c r="DC34" s="84"/>
      <c r="DD34" s="84"/>
      <c r="DE34" s="84"/>
      <c r="DF34" s="84"/>
      <c r="DG34" s="84"/>
      <c r="DH34" s="84"/>
      <c r="DI34" s="84"/>
      <c r="DJ34" s="84"/>
      <c r="DK34" s="84"/>
      <c r="DL34" s="84"/>
      <c r="DM34" s="84"/>
      <c r="DN34" s="84"/>
      <c r="DO34" s="84"/>
      <c r="DP34" s="84"/>
      <c r="DQ34" s="84"/>
      <c r="DR34" s="84"/>
      <c r="DS34" s="84"/>
      <c r="DT34" s="84"/>
      <c r="DU34" s="84"/>
      <c r="DV34" s="84"/>
      <c r="DW34" s="84"/>
      <c r="DX34" s="84"/>
      <c r="DY34" s="84"/>
      <c r="DZ34" s="84"/>
      <c r="EA34" s="84"/>
      <c r="EB34" s="84"/>
      <c r="EC34" s="84"/>
      <c r="ED34" s="84"/>
      <c r="EE34" s="84"/>
      <c r="EF34" s="84"/>
      <c r="EG34" s="84"/>
      <c r="EH34" s="84"/>
      <c r="EI34" s="84"/>
      <c r="EJ34" s="84"/>
      <c r="EK34" s="84"/>
      <c r="EL34" s="84"/>
      <c r="EM34" s="84"/>
      <c r="EN34" s="84"/>
      <c r="EO34" s="84"/>
      <c r="EP34" s="84"/>
      <c r="EQ34" s="84"/>
      <c r="ER34" s="84"/>
      <c r="ES34" s="84"/>
      <c r="ET34" s="84"/>
      <c r="EU34" s="84"/>
      <c r="EV34" s="84"/>
      <c r="EW34" s="84"/>
      <c r="EX34" s="84"/>
      <c r="EY34" s="84"/>
      <c r="EZ34" s="84"/>
      <c r="FA34" s="84"/>
      <c r="FB34" s="84"/>
      <c r="FC34" s="84"/>
      <c r="FD34" s="84"/>
      <c r="FE34" s="84"/>
      <c r="FF34" s="84"/>
      <c r="FG34" s="84"/>
      <c r="FH34" s="84"/>
      <c r="FI34" s="84"/>
      <c r="FJ34" s="84"/>
      <c r="FK34" s="84"/>
      <c r="FL34" s="84"/>
      <c r="FM34" s="84"/>
      <c r="FN34" s="84"/>
      <c r="FO34" s="84"/>
      <c r="FP34" s="84"/>
      <c r="FQ34" s="84"/>
      <c r="FR34" s="84"/>
      <c r="FS34" s="84"/>
      <c r="FT34" s="84"/>
      <c r="FU34" s="84"/>
      <c r="FV34" s="84"/>
      <c r="FW34" s="84"/>
      <c r="FX34" s="84"/>
      <c r="FY34" s="84"/>
      <c r="FZ34" s="84"/>
      <c r="GA34" s="84"/>
      <c r="GB34" s="84"/>
      <c r="GC34" s="84"/>
      <c r="GD34" s="84"/>
      <c r="GE34" s="84"/>
      <c r="GF34" s="84"/>
      <c r="GG34" s="84"/>
      <c r="GH34" s="84"/>
      <c r="GI34" s="84"/>
      <c r="GJ34" s="84"/>
      <c r="GK34" s="84"/>
      <c r="GL34" s="84"/>
      <c r="GM34" s="84"/>
      <c r="GN34" s="84"/>
      <c r="GO34" s="84"/>
      <c r="GP34" s="84"/>
      <c r="GQ34" s="84"/>
      <c r="GR34" s="84"/>
      <c r="GS34" s="84"/>
      <c r="GT34" s="84"/>
      <c r="GU34" s="84"/>
      <c r="GV34" s="84"/>
      <c r="GW34" s="84"/>
      <c r="GX34" s="84"/>
      <c r="GY34" s="84"/>
      <c r="GZ34" s="84"/>
      <c r="HA34" s="84"/>
      <c r="HB34" s="84"/>
      <c r="HC34" s="84"/>
      <c r="HD34" s="84"/>
      <c r="HE34" s="84"/>
      <c r="HF34" s="84"/>
      <c r="HG34" s="84"/>
      <c r="HH34" s="84"/>
      <c r="HI34" s="84"/>
      <c r="HJ34" s="84"/>
      <c r="HK34" s="84"/>
      <c r="HL34" s="84"/>
      <c r="HM34" s="84"/>
      <c r="HN34" s="84"/>
      <c r="HO34" s="84"/>
      <c r="HP34" s="84"/>
      <c r="HQ34" s="84"/>
      <c r="HR34" s="84"/>
      <c r="HS34" s="84"/>
      <c r="HT34" s="84"/>
      <c r="HU34" s="84"/>
      <c r="HV34" s="84"/>
      <c r="HW34" s="84"/>
      <c r="HX34" s="84"/>
      <c r="HY34" s="84"/>
      <c r="HZ34" s="84"/>
      <c r="IA34" s="84"/>
      <c r="IB34" s="84"/>
      <c r="IC34" s="84"/>
      <c r="ID34" s="84"/>
      <c r="IE34" s="84"/>
      <c r="IF34" s="84"/>
      <c r="IG34" s="84"/>
      <c r="IH34" s="84"/>
      <c r="II34" s="84"/>
      <c r="IJ34" s="84"/>
      <c r="IK34" s="84"/>
      <c r="IL34" s="84"/>
      <c r="IM34" s="84"/>
    </row>
    <row r="35" spans="1:247" s="85" customFormat="1" x14ac:dyDescent="0.35">
      <c r="A35" s="86"/>
      <c r="B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  <c r="AO35" s="84"/>
      <c r="AP35" s="84"/>
      <c r="AQ35" s="84"/>
      <c r="AR35" s="84"/>
      <c r="AS35" s="84"/>
      <c r="AT35" s="84"/>
      <c r="AU35" s="84"/>
      <c r="AV35" s="84"/>
      <c r="AW35" s="84"/>
      <c r="AX35" s="84"/>
      <c r="AY35" s="84"/>
      <c r="AZ35" s="84"/>
      <c r="BA35" s="84"/>
      <c r="BB35" s="84"/>
      <c r="BC35" s="84"/>
      <c r="BD35" s="84"/>
      <c r="BE35" s="84"/>
      <c r="BF35" s="84"/>
      <c r="BG35" s="84"/>
      <c r="BH35" s="84"/>
      <c r="BI35" s="84"/>
      <c r="BJ35" s="84"/>
      <c r="BK35" s="84"/>
      <c r="BL35" s="84"/>
      <c r="BM35" s="84"/>
      <c r="BN35" s="84"/>
      <c r="BO35" s="84"/>
      <c r="BP35" s="84"/>
      <c r="BQ35" s="84"/>
      <c r="BR35" s="84"/>
      <c r="BS35" s="84"/>
      <c r="BT35" s="84"/>
      <c r="BU35" s="84"/>
      <c r="BV35" s="84"/>
      <c r="BW35" s="84"/>
      <c r="BX35" s="84"/>
      <c r="BY35" s="84"/>
      <c r="BZ35" s="84"/>
      <c r="CA35" s="84"/>
      <c r="CB35" s="84"/>
      <c r="CC35" s="84"/>
      <c r="CD35" s="84"/>
      <c r="CE35" s="84"/>
      <c r="CF35" s="84"/>
      <c r="CG35" s="84"/>
      <c r="CH35" s="84"/>
      <c r="CI35" s="84"/>
      <c r="CJ35" s="84"/>
      <c r="CK35" s="84"/>
      <c r="CL35" s="84"/>
      <c r="CM35" s="84"/>
      <c r="CN35" s="84"/>
      <c r="CO35" s="84"/>
      <c r="CP35" s="84"/>
      <c r="CQ35" s="84"/>
      <c r="CR35" s="84"/>
      <c r="CS35" s="84"/>
      <c r="CT35" s="84"/>
      <c r="CU35" s="84"/>
      <c r="CV35" s="84"/>
      <c r="CW35" s="84"/>
      <c r="CX35" s="84"/>
      <c r="CY35" s="84"/>
      <c r="CZ35" s="84"/>
      <c r="DA35" s="84"/>
      <c r="DB35" s="84"/>
      <c r="DC35" s="84"/>
      <c r="DD35" s="84"/>
      <c r="DE35" s="84"/>
      <c r="DF35" s="84"/>
      <c r="DG35" s="84"/>
      <c r="DH35" s="84"/>
      <c r="DI35" s="84"/>
      <c r="DJ35" s="84"/>
      <c r="DK35" s="84"/>
      <c r="DL35" s="84"/>
      <c r="DM35" s="84"/>
      <c r="DN35" s="84"/>
      <c r="DO35" s="84"/>
      <c r="DP35" s="84"/>
      <c r="DQ35" s="84"/>
      <c r="DR35" s="84"/>
      <c r="DS35" s="84"/>
      <c r="DT35" s="84"/>
      <c r="DU35" s="84"/>
      <c r="DV35" s="84"/>
      <c r="DW35" s="84"/>
      <c r="DX35" s="84"/>
      <c r="DY35" s="84"/>
      <c r="DZ35" s="84"/>
      <c r="EA35" s="84"/>
      <c r="EB35" s="84"/>
      <c r="EC35" s="84"/>
      <c r="ED35" s="84"/>
      <c r="EE35" s="84"/>
      <c r="EF35" s="84"/>
      <c r="EG35" s="84"/>
      <c r="EH35" s="84"/>
      <c r="EI35" s="84"/>
      <c r="EJ35" s="84"/>
      <c r="EK35" s="84"/>
      <c r="EL35" s="84"/>
      <c r="EM35" s="84"/>
      <c r="EN35" s="84"/>
      <c r="EO35" s="84"/>
      <c r="EP35" s="84"/>
      <c r="EQ35" s="84"/>
      <c r="ER35" s="84"/>
      <c r="ES35" s="84"/>
      <c r="ET35" s="84"/>
      <c r="EU35" s="84"/>
      <c r="EV35" s="84"/>
      <c r="EW35" s="84"/>
      <c r="EX35" s="84"/>
      <c r="EY35" s="84"/>
      <c r="EZ35" s="84"/>
      <c r="FA35" s="84"/>
      <c r="FB35" s="84"/>
      <c r="FC35" s="84"/>
      <c r="FD35" s="84"/>
      <c r="FE35" s="84"/>
      <c r="FF35" s="84"/>
      <c r="FG35" s="84"/>
      <c r="FH35" s="84"/>
      <c r="FI35" s="84"/>
      <c r="FJ35" s="84"/>
      <c r="FK35" s="84"/>
      <c r="FL35" s="84"/>
      <c r="FM35" s="84"/>
      <c r="FN35" s="84"/>
      <c r="FO35" s="84"/>
      <c r="FP35" s="84"/>
      <c r="FQ35" s="84"/>
      <c r="FR35" s="84"/>
      <c r="FS35" s="84"/>
      <c r="FT35" s="84"/>
      <c r="FU35" s="84"/>
      <c r="FV35" s="84"/>
      <c r="FW35" s="84"/>
      <c r="FX35" s="84"/>
      <c r="FY35" s="84"/>
      <c r="FZ35" s="84"/>
      <c r="GA35" s="84"/>
      <c r="GB35" s="84"/>
      <c r="GC35" s="84"/>
      <c r="GD35" s="84"/>
      <c r="GE35" s="84"/>
      <c r="GF35" s="84"/>
      <c r="GG35" s="84"/>
      <c r="GH35" s="84"/>
      <c r="GI35" s="84"/>
      <c r="GJ35" s="84"/>
      <c r="GK35" s="84"/>
      <c r="GL35" s="84"/>
      <c r="GM35" s="84"/>
      <c r="GN35" s="84"/>
      <c r="GO35" s="84"/>
      <c r="GP35" s="84"/>
      <c r="GQ35" s="84"/>
      <c r="GR35" s="84"/>
      <c r="GS35" s="84"/>
      <c r="GT35" s="84"/>
      <c r="GU35" s="84"/>
      <c r="GV35" s="84"/>
      <c r="GW35" s="84"/>
      <c r="GX35" s="84"/>
      <c r="GY35" s="84"/>
      <c r="GZ35" s="84"/>
      <c r="HA35" s="84"/>
      <c r="HB35" s="84"/>
      <c r="HC35" s="84"/>
      <c r="HD35" s="84"/>
      <c r="HE35" s="84"/>
      <c r="HF35" s="84"/>
      <c r="HG35" s="84"/>
      <c r="HH35" s="84"/>
      <c r="HI35" s="84"/>
      <c r="HJ35" s="84"/>
      <c r="HK35" s="84"/>
      <c r="HL35" s="84"/>
      <c r="HM35" s="84"/>
      <c r="HN35" s="84"/>
      <c r="HO35" s="84"/>
      <c r="HP35" s="84"/>
      <c r="HQ35" s="84"/>
      <c r="HR35" s="84"/>
      <c r="HS35" s="84"/>
      <c r="HT35" s="84"/>
      <c r="HU35" s="84"/>
      <c r="HV35" s="84"/>
      <c r="HW35" s="84"/>
      <c r="HX35" s="84"/>
      <c r="HY35" s="84"/>
      <c r="HZ35" s="84"/>
      <c r="IA35" s="84"/>
      <c r="IB35" s="84"/>
      <c r="IC35" s="84"/>
      <c r="ID35" s="84"/>
      <c r="IE35" s="84"/>
      <c r="IF35" s="84"/>
      <c r="IG35" s="84"/>
      <c r="IH35" s="84"/>
      <c r="II35" s="84"/>
      <c r="IJ35" s="84"/>
      <c r="IK35" s="84"/>
      <c r="IL35" s="84"/>
      <c r="IM35" s="84"/>
    </row>
    <row r="36" spans="1:247" s="85" customFormat="1" x14ac:dyDescent="0.35">
      <c r="A36" s="86">
        <v>4</v>
      </c>
      <c r="B36" s="84" t="s">
        <v>50</v>
      </c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  <c r="AN36" s="84"/>
      <c r="AO36" s="84"/>
      <c r="AP36" s="84"/>
      <c r="AQ36" s="84"/>
      <c r="AR36" s="84"/>
      <c r="AS36" s="84"/>
      <c r="AT36" s="84"/>
      <c r="AU36" s="84"/>
      <c r="AV36" s="84"/>
      <c r="AW36" s="84"/>
      <c r="AX36" s="84"/>
      <c r="AY36" s="84"/>
      <c r="AZ36" s="84"/>
      <c r="BA36" s="84"/>
      <c r="BB36" s="84"/>
      <c r="BC36" s="84"/>
      <c r="BD36" s="84"/>
      <c r="BE36" s="84"/>
      <c r="BF36" s="84"/>
      <c r="BG36" s="84"/>
      <c r="BH36" s="84"/>
      <c r="BI36" s="84"/>
      <c r="BJ36" s="84"/>
      <c r="BK36" s="84"/>
      <c r="BL36" s="84"/>
      <c r="BM36" s="84"/>
      <c r="BN36" s="84"/>
      <c r="BO36" s="84"/>
      <c r="BP36" s="84"/>
      <c r="BQ36" s="84"/>
      <c r="BR36" s="84"/>
      <c r="BS36" s="84"/>
      <c r="BT36" s="84"/>
      <c r="BU36" s="84"/>
      <c r="BV36" s="84"/>
      <c r="BW36" s="84"/>
      <c r="BX36" s="84"/>
      <c r="BY36" s="84"/>
      <c r="BZ36" s="84"/>
      <c r="CA36" s="84"/>
      <c r="CB36" s="84"/>
      <c r="CC36" s="84"/>
      <c r="CD36" s="84"/>
      <c r="CE36" s="84"/>
      <c r="CF36" s="84"/>
      <c r="CG36" s="84"/>
      <c r="CH36" s="84"/>
      <c r="CI36" s="84"/>
      <c r="CJ36" s="84"/>
      <c r="CK36" s="84"/>
      <c r="CL36" s="84"/>
      <c r="CM36" s="84"/>
      <c r="CN36" s="84"/>
      <c r="CO36" s="84"/>
      <c r="CP36" s="84"/>
      <c r="CQ36" s="84"/>
      <c r="CR36" s="84"/>
      <c r="CS36" s="84"/>
      <c r="CT36" s="84"/>
      <c r="CU36" s="84"/>
      <c r="CV36" s="84"/>
      <c r="CW36" s="84"/>
      <c r="CX36" s="84"/>
      <c r="CY36" s="84"/>
      <c r="CZ36" s="84"/>
      <c r="DA36" s="84"/>
      <c r="DB36" s="84"/>
      <c r="DC36" s="84"/>
      <c r="DD36" s="84"/>
      <c r="DE36" s="84"/>
      <c r="DF36" s="84"/>
      <c r="DG36" s="84"/>
      <c r="DH36" s="84"/>
      <c r="DI36" s="84"/>
      <c r="DJ36" s="84"/>
      <c r="DK36" s="84"/>
      <c r="DL36" s="84"/>
      <c r="DM36" s="84"/>
      <c r="DN36" s="84"/>
      <c r="DO36" s="84"/>
      <c r="DP36" s="84"/>
      <c r="DQ36" s="84"/>
      <c r="DR36" s="84"/>
      <c r="DS36" s="84"/>
      <c r="DT36" s="84"/>
      <c r="DU36" s="84"/>
      <c r="DV36" s="84"/>
      <c r="DW36" s="84"/>
      <c r="DX36" s="84"/>
      <c r="DY36" s="84"/>
      <c r="DZ36" s="84"/>
      <c r="EA36" s="84"/>
      <c r="EB36" s="84"/>
      <c r="EC36" s="84"/>
      <c r="ED36" s="84"/>
      <c r="EE36" s="84"/>
      <c r="EF36" s="84"/>
      <c r="EG36" s="84"/>
      <c r="EH36" s="84"/>
      <c r="EI36" s="84"/>
      <c r="EJ36" s="84"/>
      <c r="EK36" s="84"/>
      <c r="EL36" s="84"/>
      <c r="EM36" s="84"/>
      <c r="EN36" s="84"/>
      <c r="EO36" s="84"/>
      <c r="EP36" s="84"/>
      <c r="EQ36" s="84"/>
      <c r="ER36" s="84"/>
      <c r="ES36" s="84"/>
      <c r="ET36" s="84"/>
      <c r="EU36" s="84"/>
      <c r="EV36" s="84"/>
      <c r="EW36" s="84"/>
      <c r="EX36" s="84"/>
      <c r="EY36" s="84"/>
      <c r="EZ36" s="84"/>
      <c r="FA36" s="84"/>
      <c r="FB36" s="84"/>
      <c r="FC36" s="84"/>
      <c r="FD36" s="84"/>
      <c r="FE36" s="84"/>
      <c r="FF36" s="84"/>
      <c r="FG36" s="84"/>
      <c r="FH36" s="84"/>
      <c r="FI36" s="84"/>
      <c r="FJ36" s="84"/>
      <c r="FK36" s="84"/>
      <c r="FL36" s="84"/>
      <c r="FM36" s="84"/>
      <c r="FN36" s="84"/>
      <c r="FO36" s="84"/>
      <c r="FP36" s="84"/>
      <c r="FQ36" s="84"/>
      <c r="FR36" s="84"/>
      <c r="FS36" s="84"/>
      <c r="FT36" s="84"/>
      <c r="FU36" s="84"/>
      <c r="FV36" s="84"/>
      <c r="FW36" s="84"/>
      <c r="FX36" s="84"/>
      <c r="FY36" s="84"/>
      <c r="FZ36" s="84"/>
      <c r="GA36" s="84"/>
      <c r="GB36" s="84"/>
      <c r="GC36" s="84"/>
      <c r="GD36" s="84"/>
      <c r="GE36" s="84"/>
      <c r="GF36" s="84"/>
      <c r="GG36" s="84"/>
      <c r="GH36" s="84"/>
      <c r="GI36" s="84"/>
      <c r="GJ36" s="84"/>
      <c r="GK36" s="84"/>
      <c r="GL36" s="84"/>
      <c r="GM36" s="84"/>
      <c r="GN36" s="84"/>
      <c r="GO36" s="84"/>
      <c r="GP36" s="84"/>
      <c r="GQ36" s="84"/>
      <c r="GR36" s="84"/>
      <c r="GS36" s="84"/>
      <c r="GT36" s="84"/>
      <c r="GU36" s="84"/>
      <c r="GV36" s="84"/>
      <c r="GW36" s="84"/>
      <c r="GX36" s="84"/>
      <c r="GY36" s="84"/>
      <c r="GZ36" s="84"/>
      <c r="HA36" s="84"/>
      <c r="HB36" s="84"/>
      <c r="HC36" s="84"/>
      <c r="HD36" s="84"/>
      <c r="HE36" s="84"/>
      <c r="HF36" s="84"/>
      <c r="HG36" s="84"/>
      <c r="HH36" s="84"/>
      <c r="HI36" s="84"/>
      <c r="HJ36" s="84"/>
      <c r="HK36" s="84"/>
      <c r="HL36" s="84"/>
      <c r="HM36" s="84"/>
      <c r="HN36" s="84"/>
      <c r="HO36" s="84"/>
      <c r="HP36" s="84"/>
      <c r="HQ36" s="84"/>
      <c r="HR36" s="84"/>
      <c r="HS36" s="84"/>
      <c r="HT36" s="84"/>
      <c r="HU36" s="84"/>
      <c r="HV36" s="84"/>
      <c r="HW36" s="84"/>
      <c r="HX36" s="84"/>
      <c r="HY36" s="84"/>
      <c r="HZ36" s="84"/>
      <c r="IA36" s="84"/>
      <c r="IB36" s="84"/>
      <c r="IC36" s="84"/>
      <c r="ID36" s="84"/>
      <c r="IE36" s="84"/>
      <c r="IF36" s="84"/>
      <c r="IG36" s="84"/>
      <c r="IH36" s="84"/>
      <c r="II36" s="84"/>
      <c r="IJ36" s="84"/>
      <c r="IK36" s="84"/>
      <c r="IL36" s="84"/>
      <c r="IM36" s="84"/>
    </row>
    <row r="37" spans="1:247" s="85" customFormat="1" x14ac:dyDescent="0.35">
      <c r="A37" s="86"/>
      <c r="B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P37" s="84"/>
      <c r="AQ37" s="84"/>
      <c r="AR37" s="84"/>
      <c r="AS37" s="84"/>
      <c r="AT37" s="84"/>
      <c r="AU37" s="84"/>
      <c r="AV37" s="84"/>
      <c r="AW37" s="84"/>
      <c r="AX37" s="84"/>
      <c r="AY37" s="84"/>
      <c r="AZ37" s="84"/>
      <c r="BA37" s="84"/>
      <c r="BB37" s="84"/>
      <c r="BC37" s="84"/>
      <c r="BD37" s="84"/>
      <c r="BE37" s="84"/>
      <c r="BF37" s="84"/>
      <c r="BG37" s="84"/>
      <c r="BH37" s="84"/>
      <c r="BI37" s="84"/>
      <c r="BJ37" s="84"/>
      <c r="BK37" s="84"/>
      <c r="BL37" s="84"/>
      <c r="BM37" s="84"/>
      <c r="BN37" s="84"/>
      <c r="BO37" s="84"/>
      <c r="BP37" s="84"/>
      <c r="BQ37" s="84"/>
      <c r="BR37" s="84"/>
      <c r="BS37" s="84"/>
      <c r="BT37" s="84"/>
      <c r="BU37" s="84"/>
      <c r="BV37" s="84"/>
      <c r="BW37" s="84"/>
      <c r="BX37" s="84"/>
      <c r="BY37" s="84"/>
      <c r="BZ37" s="84"/>
      <c r="CA37" s="84"/>
      <c r="CB37" s="84"/>
      <c r="CC37" s="84"/>
      <c r="CD37" s="84"/>
      <c r="CE37" s="84"/>
      <c r="CF37" s="84"/>
      <c r="CG37" s="84"/>
      <c r="CH37" s="84"/>
      <c r="CI37" s="84"/>
      <c r="CJ37" s="84"/>
      <c r="CK37" s="84"/>
      <c r="CL37" s="84"/>
      <c r="CM37" s="84"/>
      <c r="CN37" s="84"/>
      <c r="CO37" s="84"/>
      <c r="CP37" s="84"/>
      <c r="CQ37" s="84"/>
      <c r="CR37" s="84"/>
      <c r="CS37" s="84"/>
      <c r="CT37" s="84"/>
      <c r="CU37" s="84"/>
      <c r="CV37" s="84"/>
      <c r="CW37" s="84"/>
      <c r="CX37" s="84"/>
      <c r="CY37" s="84"/>
      <c r="CZ37" s="84"/>
      <c r="DA37" s="84"/>
      <c r="DB37" s="84"/>
      <c r="DC37" s="84"/>
      <c r="DD37" s="84"/>
      <c r="DE37" s="84"/>
      <c r="DF37" s="84"/>
      <c r="DG37" s="84"/>
      <c r="DH37" s="84"/>
      <c r="DI37" s="84"/>
      <c r="DJ37" s="84"/>
      <c r="DK37" s="84"/>
      <c r="DL37" s="84"/>
      <c r="DM37" s="84"/>
      <c r="DN37" s="84"/>
      <c r="DO37" s="84"/>
      <c r="DP37" s="84"/>
      <c r="DQ37" s="84"/>
      <c r="DR37" s="84"/>
      <c r="DS37" s="84"/>
      <c r="DT37" s="84"/>
      <c r="DU37" s="84"/>
      <c r="DV37" s="84"/>
      <c r="DW37" s="84"/>
      <c r="DX37" s="84"/>
      <c r="DY37" s="84"/>
      <c r="DZ37" s="84"/>
      <c r="EA37" s="84"/>
      <c r="EB37" s="84"/>
      <c r="EC37" s="84"/>
      <c r="ED37" s="84"/>
      <c r="EE37" s="84"/>
      <c r="EF37" s="84"/>
      <c r="EG37" s="84"/>
      <c r="EH37" s="84"/>
      <c r="EI37" s="84"/>
      <c r="EJ37" s="84"/>
      <c r="EK37" s="84"/>
      <c r="EL37" s="84"/>
      <c r="EM37" s="84"/>
      <c r="EN37" s="84"/>
      <c r="EO37" s="84"/>
      <c r="EP37" s="84"/>
      <c r="EQ37" s="84"/>
      <c r="ER37" s="84"/>
      <c r="ES37" s="84"/>
      <c r="ET37" s="84"/>
      <c r="EU37" s="84"/>
      <c r="EV37" s="84"/>
      <c r="EW37" s="84"/>
      <c r="EX37" s="84"/>
      <c r="EY37" s="84"/>
      <c r="EZ37" s="84"/>
      <c r="FA37" s="84"/>
      <c r="FB37" s="84"/>
      <c r="FC37" s="84"/>
      <c r="FD37" s="84"/>
      <c r="FE37" s="84"/>
      <c r="FF37" s="84"/>
      <c r="FG37" s="84"/>
      <c r="FH37" s="84"/>
      <c r="FI37" s="84"/>
      <c r="FJ37" s="84"/>
      <c r="FK37" s="84"/>
      <c r="FL37" s="84"/>
      <c r="FM37" s="84"/>
      <c r="FN37" s="84"/>
      <c r="FO37" s="84"/>
      <c r="FP37" s="84"/>
      <c r="FQ37" s="84"/>
      <c r="FR37" s="84"/>
      <c r="FS37" s="84"/>
      <c r="FT37" s="84"/>
      <c r="FU37" s="84"/>
      <c r="FV37" s="84"/>
      <c r="FW37" s="84"/>
      <c r="FX37" s="84"/>
      <c r="FY37" s="84"/>
      <c r="FZ37" s="84"/>
      <c r="GA37" s="84"/>
      <c r="GB37" s="84"/>
      <c r="GC37" s="84"/>
      <c r="GD37" s="84"/>
      <c r="GE37" s="84"/>
      <c r="GF37" s="84"/>
      <c r="GG37" s="84"/>
      <c r="GH37" s="84"/>
      <c r="GI37" s="84"/>
      <c r="GJ37" s="84"/>
      <c r="GK37" s="84"/>
      <c r="GL37" s="84"/>
      <c r="GM37" s="84"/>
      <c r="GN37" s="84"/>
      <c r="GO37" s="84"/>
      <c r="GP37" s="84"/>
      <c r="GQ37" s="84"/>
      <c r="GR37" s="84"/>
      <c r="GS37" s="84"/>
      <c r="GT37" s="84"/>
      <c r="GU37" s="84"/>
      <c r="GV37" s="84"/>
      <c r="GW37" s="84"/>
      <c r="GX37" s="84"/>
      <c r="GY37" s="84"/>
      <c r="GZ37" s="84"/>
      <c r="HA37" s="84"/>
      <c r="HB37" s="84"/>
      <c r="HC37" s="84"/>
      <c r="HD37" s="84"/>
      <c r="HE37" s="84"/>
      <c r="HF37" s="84"/>
      <c r="HG37" s="84"/>
      <c r="HH37" s="84"/>
      <c r="HI37" s="84"/>
      <c r="HJ37" s="84"/>
      <c r="HK37" s="84"/>
      <c r="HL37" s="84"/>
      <c r="HM37" s="84"/>
      <c r="HN37" s="84"/>
      <c r="HO37" s="84"/>
      <c r="HP37" s="84"/>
      <c r="HQ37" s="84"/>
      <c r="HR37" s="84"/>
      <c r="HS37" s="84"/>
      <c r="HT37" s="84"/>
      <c r="HU37" s="84"/>
      <c r="HV37" s="84"/>
      <c r="HW37" s="84"/>
      <c r="HX37" s="84"/>
      <c r="HY37" s="84"/>
      <c r="HZ37" s="84"/>
      <c r="IA37" s="84"/>
      <c r="IB37" s="84"/>
      <c r="IC37" s="84"/>
      <c r="ID37" s="84"/>
      <c r="IE37" s="84"/>
      <c r="IF37" s="84"/>
      <c r="IG37" s="84"/>
      <c r="IH37" s="84"/>
      <c r="II37" s="84"/>
      <c r="IJ37" s="84"/>
      <c r="IK37" s="84"/>
      <c r="IL37" s="84"/>
      <c r="IM37" s="84"/>
    </row>
    <row r="38" spans="1:247" s="85" customFormat="1" x14ac:dyDescent="0.35">
      <c r="A38" s="86">
        <v>5</v>
      </c>
      <c r="B38" s="84" t="s">
        <v>51</v>
      </c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  <c r="AN38" s="84"/>
      <c r="AO38" s="84"/>
      <c r="AP38" s="84"/>
      <c r="AQ38" s="84"/>
      <c r="AR38" s="84"/>
      <c r="AS38" s="84"/>
      <c r="AT38" s="84"/>
      <c r="AU38" s="84"/>
      <c r="AV38" s="84"/>
      <c r="AW38" s="84"/>
      <c r="AX38" s="84"/>
      <c r="AY38" s="84"/>
      <c r="AZ38" s="84"/>
      <c r="BA38" s="84"/>
      <c r="BB38" s="84"/>
      <c r="BC38" s="84"/>
      <c r="BD38" s="84"/>
      <c r="BE38" s="84"/>
      <c r="BF38" s="84"/>
      <c r="BG38" s="84"/>
      <c r="BH38" s="84"/>
      <c r="BI38" s="84"/>
      <c r="BJ38" s="84"/>
      <c r="BK38" s="84"/>
      <c r="BL38" s="84"/>
      <c r="BM38" s="84"/>
      <c r="BN38" s="84"/>
      <c r="BO38" s="84"/>
      <c r="BP38" s="84"/>
      <c r="BQ38" s="84"/>
      <c r="BR38" s="84"/>
      <c r="BS38" s="84"/>
      <c r="BT38" s="84"/>
      <c r="BU38" s="84"/>
      <c r="BV38" s="84"/>
      <c r="BW38" s="84"/>
      <c r="BX38" s="84"/>
      <c r="BY38" s="84"/>
      <c r="BZ38" s="84"/>
      <c r="CA38" s="84"/>
      <c r="CB38" s="84"/>
      <c r="CC38" s="84"/>
      <c r="CD38" s="84"/>
      <c r="CE38" s="84"/>
      <c r="CF38" s="84"/>
      <c r="CG38" s="84"/>
      <c r="CH38" s="84"/>
      <c r="CI38" s="84"/>
      <c r="CJ38" s="84"/>
      <c r="CK38" s="84"/>
      <c r="CL38" s="84"/>
      <c r="CM38" s="84"/>
      <c r="CN38" s="84"/>
      <c r="CO38" s="84"/>
      <c r="CP38" s="84"/>
      <c r="CQ38" s="84"/>
      <c r="CR38" s="84"/>
      <c r="CS38" s="84"/>
      <c r="CT38" s="84"/>
      <c r="CU38" s="84"/>
      <c r="CV38" s="84"/>
      <c r="CW38" s="84"/>
      <c r="CX38" s="84"/>
      <c r="CY38" s="84"/>
      <c r="CZ38" s="84"/>
      <c r="DA38" s="84"/>
      <c r="DB38" s="84"/>
      <c r="DC38" s="84"/>
      <c r="DD38" s="84"/>
      <c r="DE38" s="84"/>
      <c r="DF38" s="84"/>
      <c r="DG38" s="84"/>
      <c r="DH38" s="84"/>
      <c r="DI38" s="84"/>
      <c r="DJ38" s="84"/>
      <c r="DK38" s="84"/>
      <c r="DL38" s="84"/>
      <c r="DM38" s="84"/>
      <c r="DN38" s="84"/>
      <c r="DO38" s="84"/>
      <c r="DP38" s="84"/>
      <c r="DQ38" s="84"/>
      <c r="DR38" s="84"/>
      <c r="DS38" s="84"/>
      <c r="DT38" s="84"/>
      <c r="DU38" s="84"/>
      <c r="DV38" s="84"/>
      <c r="DW38" s="84"/>
      <c r="DX38" s="84"/>
      <c r="DY38" s="84"/>
      <c r="DZ38" s="84"/>
      <c r="EA38" s="84"/>
      <c r="EB38" s="84"/>
      <c r="EC38" s="84"/>
      <c r="ED38" s="84"/>
      <c r="EE38" s="84"/>
      <c r="EF38" s="84"/>
      <c r="EG38" s="84"/>
      <c r="EH38" s="84"/>
      <c r="EI38" s="84"/>
      <c r="EJ38" s="84"/>
      <c r="EK38" s="84"/>
      <c r="EL38" s="84"/>
      <c r="EM38" s="84"/>
      <c r="EN38" s="84"/>
      <c r="EO38" s="84"/>
      <c r="EP38" s="84"/>
      <c r="EQ38" s="84"/>
      <c r="ER38" s="84"/>
      <c r="ES38" s="84"/>
      <c r="ET38" s="84"/>
      <c r="EU38" s="84"/>
      <c r="EV38" s="84"/>
      <c r="EW38" s="84"/>
      <c r="EX38" s="84"/>
      <c r="EY38" s="84"/>
      <c r="EZ38" s="84"/>
      <c r="FA38" s="84"/>
      <c r="FB38" s="84"/>
      <c r="FC38" s="84"/>
      <c r="FD38" s="84"/>
      <c r="FE38" s="84"/>
      <c r="FF38" s="84"/>
      <c r="FG38" s="84"/>
      <c r="FH38" s="84"/>
      <c r="FI38" s="84"/>
      <c r="FJ38" s="84"/>
      <c r="FK38" s="84"/>
      <c r="FL38" s="84"/>
      <c r="FM38" s="84"/>
      <c r="FN38" s="84"/>
      <c r="FO38" s="84"/>
      <c r="FP38" s="84"/>
      <c r="FQ38" s="84"/>
      <c r="FR38" s="84"/>
      <c r="FS38" s="84"/>
      <c r="FT38" s="84"/>
      <c r="FU38" s="84"/>
      <c r="FV38" s="84"/>
      <c r="FW38" s="84"/>
      <c r="FX38" s="84"/>
      <c r="FY38" s="84"/>
      <c r="FZ38" s="84"/>
      <c r="GA38" s="84"/>
      <c r="GB38" s="84"/>
      <c r="GC38" s="84"/>
      <c r="GD38" s="84"/>
      <c r="GE38" s="84"/>
      <c r="GF38" s="84"/>
      <c r="GG38" s="84"/>
      <c r="GH38" s="84"/>
      <c r="GI38" s="84"/>
      <c r="GJ38" s="84"/>
      <c r="GK38" s="84"/>
      <c r="GL38" s="84"/>
      <c r="GM38" s="84"/>
      <c r="GN38" s="84"/>
      <c r="GO38" s="84"/>
      <c r="GP38" s="84"/>
      <c r="GQ38" s="84"/>
      <c r="GR38" s="84"/>
      <c r="GS38" s="84"/>
      <c r="GT38" s="84"/>
      <c r="GU38" s="84"/>
      <c r="GV38" s="84"/>
      <c r="GW38" s="84"/>
      <c r="GX38" s="84"/>
      <c r="GY38" s="84"/>
      <c r="GZ38" s="84"/>
      <c r="HA38" s="84"/>
      <c r="HB38" s="84"/>
      <c r="HC38" s="84"/>
      <c r="HD38" s="84"/>
      <c r="HE38" s="84"/>
      <c r="HF38" s="84"/>
      <c r="HG38" s="84"/>
      <c r="HH38" s="84"/>
      <c r="HI38" s="84"/>
      <c r="HJ38" s="84"/>
      <c r="HK38" s="84"/>
      <c r="HL38" s="84"/>
      <c r="HM38" s="84"/>
      <c r="HN38" s="84"/>
      <c r="HO38" s="84"/>
      <c r="HP38" s="84"/>
      <c r="HQ38" s="84"/>
      <c r="HR38" s="84"/>
      <c r="HS38" s="84"/>
      <c r="HT38" s="84"/>
      <c r="HU38" s="84"/>
      <c r="HV38" s="84"/>
      <c r="HW38" s="84"/>
      <c r="HX38" s="84"/>
      <c r="HY38" s="84"/>
      <c r="HZ38" s="84"/>
      <c r="IA38" s="84"/>
      <c r="IB38" s="84"/>
      <c r="IC38" s="84"/>
      <c r="ID38" s="84"/>
      <c r="IE38" s="84"/>
      <c r="IF38" s="84"/>
      <c r="IG38" s="84"/>
      <c r="IH38" s="84"/>
      <c r="II38" s="84"/>
      <c r="IJ38" s="84"/>
      <c r="IK38" s="84"/>
      <c r="IL38" s="84"/>
      <c r="IM38" s="84"/>
    </row>
    <row r="39" spans="1:247" s="85" customFormat="1" x14ac:dyDescent="0.35">
      <c r="A39" s="86"/>
      <c r="B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  <c r="AM39" s="84"/>
      <c r="AN39" s="84"/>
      <c r="AO39" s="84"/>
      <c r="AP39" s="84"/>
      <c r="AQ39" s="84"/>
      <c r="AR39" s="84"/>
      <c r="AS39" s="84"/>
      <c r="AT39" s="84"/>
      <c r="AU39" s="84"/>
      <c r="AV39" s="84"/>
      <c r="AW39" s="84"/>
      <c r="AX39" s="84"/>
      <c r="AY39" s="84"/>
      <c r="AZ39" s="84"/>
      <c r="BA39" s="84"/>
      <c r="BB39" s="84"/>
      <c r="BC39" s="84"/>
      <c r="BD39" s="84"/>
      <c r="BE39" s="84"/>
      <c r="BF39" s="84"/>
      <c r="BG39" s="84"/>
      <c r="BH39" s="84"/>
      <c r="BI39" s="84"/>
      <c r="BJ39" s="84"/>
      <c r="BK39" s="84"/>
      <c r="BL39" s="84"/>
      <c r="BM39" s="84"/>
      <c r="BN39" s="84"/>
      <c r="BO39" s="84"/>
      <c r="BP39" s="84"/>
      <c r="BQ39" s="84"/>
      <c r="BR39" s="84"/>
      <c r="BS39" s="84"/>
      <c r="BT39" s="84"/>
      <c r="BU39" s="84"/>
      <c r="BV39" s="84"/>
      <c r="BW39" s="84"/>
      <c r="BX39" s="84"/>
      <c r="BY39" s="84"/>
      <c r="BZ39" s="84"/>
      <c r="CA39" s="84"/>
      <c r="CB39" s="84"/>
      <c r="CC39" s="84"/>
      <c r="CD39" s="84"/>
      <c r="CE39" s="84"/>
      <c r="CF39" s="84"/>
      <c r="CG39" s="84"/>
      <c r="CH39" s="84"/>
      <c r="CI39" s="84"/>
      <c r="CJ39" s="84"/>
      <c r="CK39" s="84"/>
      <c r="CL39" s="84"/>
      <c r="CM39" s="84"/>
      <c r="CN39" s="84"/>
      <c r="CO39" s="84"/>
      <c r="CP39" s="84"/>
      <c r="CQ39" s="84"/>
      <c r="CR39" s="84"/>
      <c r="CS39" s="84"/>
      <c r="CT39" s="84"/>
      <c r="CU39" s="84"/>
      <c r="CV39" s="84"/>
      <c r="CW39" s="84"/>
      <c r="CX39" s="84"/>
      <c r="CY39" s="84"/>
      <c r="CZ39" s="84"/>
      <c r="DA39" s="84"/>
      <c r="DB39" s="84"/>
      <c r="DC39" s="84"/>
      <c r="DD39" s="84"/>
      <c r="DE39" s="84"/>
      <c r="DF39" s="84"/>
      <c r="DG39" s="84"/>
      <c r="DH39" s="84"/>
      <c r="DI39" s="84"/>
      <c r="DJ39" s="84"/>
      <c r="DK39" s="84"/>
      <c r="DL39" s="84"/>
      <c r="DM39" s="84"/>
      <c r="DN39" s="84"/>
      <c r="DO39" s="84"/>
      <c r="DP39" s="84"/>
      <c r="DQ39" s="84"/>
      <c r="DR39" s="84"/>
      <c r="DS39" s="84"/>
      <c r="DT39" s="84"/>
      <c r="DU39" s="84"/>
      <c r="DV39" s="84"/>
      <c r="DW39" s="84"/>
      <c r="DX39" s="84"/>
      <c r="DY39" s="84"/>
      <c r="DZ39" s="84"/>
      <c r="EA39" s="84"/>
      <c r="EB39" s="84"/>
      <c r="EC39" s="84"/>
      <c r="ED39" s="84"/>
      <c r="EE39" s="84"/>
      <c r="EF39" s="84"/>
      <c r="EG39" s="84"/>
      <c r="EH39" s="84"/>
      <c r="EI39" s="84"/>
      <c r="EJ39" s="84"/>
      <c r="EK39" s="84"/>
      <c r="EL39" s="84"/>
      <c r="EM39" s="84"/>
      <c r="EN39" s="84"/>
      <c r="EO39" s="84"/>
      <c r="EP39" s="84"/>
      <c r="EQ39" s="84"/>
      <c r="ER39" s="84"/>
      <c r="ES39" s="84"/>
      <c r="ET39" s="84"/>
      <c r="EU39" s="84"/>
      <c r="EV39" s="84"/>
      <c r="EW39" s="84"/>
      <c r="EX39" s="84"/>
      <c r="EY39" s="84"/>
      <c r="EZ39" s="84"/>
      <c r="FA39" s="84"/>
      <c r="FB39" s="84"/>
      <c r="FC39" s="84"/>
      <c r="FD39" s="84"/>
      <c r="FE39" s="84"/>
      <c r="FF39" s="84"/>
      <c r="FG39" s="84"/>
      <c r="FH39" s="84"/>
      <c r="FI39" s="84"/>
      <c r="FJ39" s="84"/>
      <c r="FK39" s="84"/>
      <c r="FL39" s="84"/>
      <c r="FM39" s="84"/>
      <c r="FN39" s="84"/>
      <c r="FO39" s="84"/>
      <c r="FP39" s="84"/>
      <c r="FQ39" s="84"/>
      <c r="FR39" s="84"/>
      <c r="FS39" s="84"/>
      <c r="FT39" s="84"/>
      <c r="FU39" s="84"/>
      <c r="FV39" s="84"/>
      <c r="FW39" s="84"/>
      <c r="FX39" s="84"/>
      <c r="FY39" s="84"/>
      <c r="FZ39" s="84"/>
      <c r="GA39" s="84"/>
      <c r="GB39" s="84"/>
      <c r="GC39" s="84"/>
      <c r="GD39" s="84"/>
      <c r="GE39" s="84"/>
      <c r="GF39" s="84"/>
      <c r="GG39" s="84"/>
      <c r="GH39" s="84"/>
      <c r="GI39" s="84"/>
      <c r="GJ39" s="84"/>
      <c r="GK39" s="84"/>
      <c r="GL39" s="84"/>
      <c r="GM39" s="84"/>
      <c r="GN39" s="84"/>
      <c r="GO39" s="84"/>
      <c r="GP39" s="84"/>
      <c r="GQ39" s="84"/>
      <c r="GR39" s="84"/>
      <c r="GS39" s="84"/>
      <c r="GT39" s="84"/>
      <c r="GU39" s="84"/>
      <c r="GV39" s="84"/>
      <c r="GW39" s="84"/>
      <c r="GX39" s="84"/>
      <c r="GY39" s="84"/>
      <c r="GZ39" s="84"/>
      <c r="HA39" s="84"/>
      <c r="HB39" s="84"/>
      <c r="HC39" s="84"/>
      <c r="HD39" s="84"/>
      <c r="HE39" s="84"/>
      <c r="HF39" s="84"/>
      <c r="HG39" s="84"/>
      <c r="HH39" s="84"/>
      <c r="HI39" s="84"/>
      <c r="HJ39" s="84"/>
      <c r="HK39" s="84"/>
      <c r="HL39" s="84"/>
      <c r="HM39" s="84"/>
      <c r="HN39" s="84"/>
      <c r="HO39" s="84"/>
      <c r="HP39" s="84"/>
      <c r="HQ39" s="84"/>
      <c r="HR39" s="84"/>
      <c r="HS39" s="84"/>
      <c r="HT39" s="84"/>
      <c r="HU39" s="84"/>
      <c r="HV39" s="84"/>
      <c r="HW39" s="84"/>
      <c r="HX39" s="84"/>
      <c r="HY39" s="84"/>
      <c r="HZ39" s="84"/>
      <c r="IA39" s="84"/>
      <c r="IB39" s="84"/>
      <c r="IC39" s="84"/>
      <c r="ID39" s="84"/>
      <c r="IE39" s="84"/>
      <c r="IF39" s="84"/>
      <c r="IG39" s="84"/>
      <c r="IH39" s="84"/>
      <c r="II39" s="84"/>
      <c r="IJ39" s="84"/>
      <c r="IK39" s="84"/>
      <c r="IL39" s="84"/>
      <c r="IM39" s="84"/>
    </row>
    <row r="40" spans="1:247" s="85" customFormat="1" x14ac:dyDescent="0.35">
      <c r="A40" s="86">
        <v>6</v>
      </c>
      <c r="B40" s="84" t="s">
        <v>52</v>
      </c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  <c r="AN40" s="84"/>
      <c r="AO40" s="84"/>
      <c r="AP40" s="84"/>
      <c r="AQ40" s="84"/>
      <c r="AR40" s="84"/>
      <c r="AS40" s="84"/>
      <c r="AT40" s="84"/>
      <c r="AU40" s="84"/>
      <c r="AV40" s="84"/>
      <c r="AW40" s="84"/>
      <c r="AX40" s="84"/>
      <c r="AY40" s="84"/>
      <c r="AZ40" s="84"/>
      <c r="BA40" s="84"/>
      <c r="BB40" s="84"/>
      <c r="BC40" s="84"/>
      <c r="BD40" s="84"/>
      <c r="BE40" s="84"/>
      <c r="BF40" s="84"/>
      <c r="BG40" s="84"/>
      <c r="BH40" s="84"/>
      <c r="BI40" s="84"/>
      <c r="BJ40" s="84"/>
      <c r="BK40" s="84"/>
      <c r="BL40" s="84"/>
      <c r="BM40" s="84"/>
      <c r="BN40" s="84"/>
      <c r="BO40" s="84"/>
      <c r="BP40" s="84"/>
      <c r="BQ40" s="84"/>
      <c r="BR40" s="84"/>
      <c r="BS40" s="84"/>
      <c r="BT40" s="84"/>
      <c r="BU40" s="84"/>
      <c r="BV40" s="84"/>
      <c r="BW40" s="84"/>
      <c r="BX40" s="84"/>
      <c r="BY40" s="84"/>
      <c r="BZ40" s="84"/>
      <c r="CA40" s="84"/>
      <c r="CB40" s="84"/>
      <c r="CC40" s="84"/>
      <c r="CD40" s="84"/>
      <c r="CE40" s="84"/>
      <c r="CF40" s="84"/>
      <c r="CG40" s="84"/>
      <c r="CH40" s="84"/>
      <c r="CI40" s="84"/>
      <c r="CJ40" s="84"/>
      <c r="CK40" s="84"/>
      <c r="CL40" s="84"/>
      <c r="CM40" s="84"/>
      <c r="CN40" s="84"/>
      <c r="CO40" s="84"/>
      <c r="CP40" s="84"/>
      <c r="CQ40" s="84"/>
      <c r="CR40" s="84"/>
      <c r="CS40" s="84"/>
      <c r="CT40" s="84"/>
      <c r="CU40" s="84"/>
      <c r="CV40" s="84"/>
      <c r="CW40" s="84"/>
      <c r="CX40" s="84"/>
      <c r="CY40" s="84"/>
      <c r="CZ40" s="84"/>
      <c r="DA40" s="84"/>
      <c r="DB40" s="84"/>
      <c r="DC40" s="84"/>
      <c r="DD40" s="84"/>
      <c r="DE40" s="84"/>
      <c r="DF40" s="84"/>
      <c r="DG40" s="84"/>
      <c r="DH40" s="84"/>
      <c r="DI40" s="84"/>
      <c r="DJ40" s="84"/>
      <c r="DK40" s="84"/>
      <c r="DL40" s="84"/>
      <c r="DM40" s="84"/>
      <c r="DN40" s="84"/>
      <c r="DO40" s="84"/>
      <c r="DP40" s="84"/>
      <c r="DQ40" s="84"/>
      <c r="DR40" s="84"/>
      <c r="DS40" s="84"/>
      <c r="DT40" s="84"/>
      <c r="DU40" s="84"/>
      <c r="DV40" s="84"/>
      <c r="DW40" s="84"/>
      <c r="DX40" s="84"/>
      <c r="DY40" s="84"/>
      <c r="DZ40" s="84"/>
      <c r="EA40" s="84"/>
      <c r="EB40" s="84"/>
      <c r="EC40" s="84"/>
      <c r="ED40" s="84"/>
      <c r="EE40" s="84"/>
      <c r="EF40" s="84"/>
      <c r="EG40" s="84"/>
      <c r="EH40" s="84"/>
      <c r="EI40" s="84"/>
      <c r="EJ40" s="84"/>
      <c r="EK40" s="84"/>
      <c r="EL40" s="84"/>
      <c r="EM40" s="84"/>
      <c r="EN40" s="84"/>
      <c r="EO40" s="84"/>
      <c r="EP40" s="84"/>
      <c r="EQ40" s="84"/>
      <c r="ER40" s="84"/>
      <c r="ES40" s="84"/>
      <c r="ET40" s="84"/>
      <c r="EU40" s="84"/>
      <c r="EV40" s="84"/>
      <c r="EW40" s="84"/>
      <c r="EX40" s="84"/>
      <c r="EY40" s="84"/>
      <c r="EZ40" s="84"/>
      <c r="FA40" s="84"/>
      <c r="FB40" s="84"/>
      <c r="FC40" s="84"/>
      <c r="FD40" s="84"/>
      <c r="FE40" s="84"/>
      <c r="FF40" s="84"/>
      <c r="FG40" s="84"/>
      <c r="FH40" s="84"/>
      <c r="FI40" s="84"/>
      <c r="FJ40" s="84"/>
      <c r="FK40" s="84"/>
      <c r="FL40" s="84"/>
      <c r="FM40" s="84"/>
      <c r="FN40" s="84"/>
      <c r="FO40" s="84"/>
      <c r="FP40" s="84"/>
      <c r="FQ40" s="84"/>
      <c r="FR40" s="84"/>
      <c r="FS40" s="84"/>
      <c r="FT40" s="84"/>
      <c r="FU40" s="84"/>
      <c r="FV40" s="84"/>
      <c r="FW40" s="84"/>
      <c r="FX40" s="84"/>
      <c r="FY40" s="84"/>
      <c r="FZ40" s="84"/>
      <c r="GA40" s="84"/>
      <c r="GB40" s="84"/>
      <c r="GC40" s="84"/>
      <c r="GD40" s="84"/>
      <c r="GE40" s="84"/>
      <c r="GF40" s="84"/>
      <c r="GG40" s="84"/>
      <c r="GH40" s="84"/>
      <c r="GI40" s="84"/>
      <c r="GJ40" s="84"/>
      <c r="GK40" s="84"/>
      <c r="GL40" s="84"/>
      <c r="GM40" s="84"/>
      <c r="GN40" s="84"/>
      <c r="GO40" s="84"/>
      <c r="GP40" s="84"/>
      <c r="GQ40" s="84"/>
      <c r="GR40" s="84"/>
      <c r="GS40" s="84"/>
      <c r="GT40" s="84"/>
      <c r="GU40" s="84"/>
      <c r="GV40" s="84"/>
      <c r="GW40" s="84"/>
      <c r="GX40" s="84"/>
      <c r="GY40" s="84"/>
      <c r="GZ40" s="84"/>
      <c r="HA40" s="84"/>
      <c r="HB40" s="84"/>
      <c r="HC40" s="84"/>
      <c r="HD40" s="84"/>
      <c r="HE40" s="84"/>
      <c r="HF40" s="84"/>
      <c r="HG40" s="84"/>
      <c r="HH40" s="84"/>
      <c r="HI40" s="84"/>
      <c r="HJ40" s="84"/>
      <c r="HK40" s="84"/>
      <c r="HL40" s="84"/>
      <c r="HM40" s="84"/>
      <c r="HN40" s="84"/>
      <c r="HO40" s="84"/>
      <c r="HP40" s="84"/>
      <c r="HQ40" s="84"/>
      <c r="HR40" s="84"/>
      <c r="HS40" s="84"/>
      <c r="HT40" s="84"/>
      <c r="HU40" s="84"/>
      <c r="HV40" s="84"/>
      <c r="HW40" s="84"/>
      <c r="HX40" s="84"/>
      <c r="HY40" s="84"/>
      <c r="HZ40" s="84"/>
      <c r="IA40" s="84"/>
      <c r="IB40" s="84"/>
      <c r="IC40" s="84"/>
      <c r="ID40" s="84"/>
      <c r="IE40" s="84"/>
      <c r="IF40" s="84"/>
      <c r="IG40" s="84"/>
      <c r="IH40" s="84"/>
      <c r="II40" s="84"/>
      <c r="IJ40" s="84"/>
      <c r="IK40" s="84"/>
      <c r="IL40" s="84"/>
      <c r="IM40" s="84"/>
    </row>
  </sheetData>
  <sortState xmlns:xlrd2="http://schemas.microsoft.com/office/spreadsheetml/2017/richdata2" ref="A1:O10">
    <sortCondition descending="1" ref="K2:K10"/>
    <sortCondition ref="L2:L10"/>
    <sortCondition ref="O2:O10"/>
    <sortCondition descending="1" ref="N2:N10"/>
  </sortState>
  <mergeCells count="1">
    <mergeCell ref="H1:J1"/>
  </mergeCells>
  <phoneticPr fontId="9" type="noConversion"/>
  <printOptions gridLines="1"/>
  <pageMargins left="0.81" right="0.13" top="0.74" bottom="0.36" header="0.5" footer="0.3"/>
  <pageSetup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3"/>
  <sheetViews>
    <sheetView showGridLines="0" tabSelected="1" zoomScaleNormal="100" workbookViewId="0">
      <selection activeCell="D6" sqref="D6"/>
    </sheetView>
  </sheetViews>
  <sheetFormatPr defaultColWidth="9.1796875" defaultRowHeight="13" x14ac:dyDescent="0.25"/>
  <cols>
    <col min="1" max="1" width="8.1796875" style="138" customWidth="1"/>
    <col min="2" max="2" width="2.1796875" style="90" customWidth="1"/>
    <col min="3" max="3" width="19.7265625" style="90" customWidth="1"/>
    <col min="4" max="4" width="2.1796875" style="90" customWidth="1"/>
    <col min="5" max="5" width="19.7265625" style="90" customWidth="1"/>
    <col min="6" max="6" width="2.1796875" style="90" customWidth="1"/>
    <col min="7" max="7" width="33.08984375" customWidth="1"/>
    <col min="8" max="16384" width="9.1796875" style="90"/>
  </cols>
  <sheetData>
    <row r="1" spans="1:12" ht="21.75" customHeight="1" x14ac:dyDescent="0.45">
      <c r="A1" s="213"/>
      <c r="B1" s="213"/>
      <c r="C1" s="213"/>
      <c r="D1" s="213"/>
      <c r="E1" s="213"/>
      <c r="F1" s="213"/>
      <c r="H1" s="89"/>
      <c r="L1" s="89"/>
    </row>
    <row r="2" spans="1:12" ht="18" customHeight="1" thickBot="1" x14ac:dyDescent="0.3">
      <c r="A2" s="91" t="s">
        <v>70</v>
      </c>
      <c r="B2" s="93"/>
      <c r="C2" s="92" t="s">
        <v>72</v>
      </c>
      <c r="D2" s="92"/>
      <c r="E2" s="92" t="s">
        <v>73</v>
      </c>
      <c r="F2" s="92"/>
      <c r="H2" s="89"/>
      <c r="L2" s="89"/>
    </row>
    <row r="3" spans="1:12" ht="19" customHeight="1" x14ac:dyDescent="0.25">
      <c r="A3" s="214">
        <v>0.41666666666666669</v>
      </c>
      <c r="B3" s="95"/>
      <c r="C3" s="244" t="s">
        <v>131</v>
      </c>
      <c r="D3" s="95"/>
      <c r="E3" s="244" t="s">
        <v>133</v>
      </c>
      <c r="F3" s="95"/>
      <c r="G3" s="242" t="s">
        <v>120</v>
      </c>
      <c r="L3" s="89"/>
    </row>
    <row r="4" spans="1:12" ht="19" customHeight="1" thickBot="1" x14ac:dyDescent="0.3">
      <c r="A4" s="215"/>
      <c r="B4" s="95"/>
      <c r="C4" s="245" t="s">
        <v>132</v>
      </c>
      <c r="D4" s="95"/>
      <c r="E4" s="245" t="s">
        <v>134</v>
      </c>
      <c r="F4" s="95"/>
      <c r="G4" s="242" t="s">
        <v>121</v>
      </c>
      <c r="L4" s="89"/>
    </row>
    <row r="5" spans="1:12" ht="15" customHeight="1" thickBot="1" x14ac:dyDescent="0.3">
      <c r="A5" s="98"/>
      <c r="B5" s="95"/>
      <c r="C5" s="95"/>
      <c r="D5" s="95"/>
      <c r="E5" s="95"/>
      <c r="F5" s="95"/>
      <c r="G5" s="242" t="s">
        <v>119</v>
      </c>
      <c r="H5" s="89"/>
      <c r="L5" s="89"/>
    </row>
    <row r="6" spans="1:12" ht="19" customHeight="1" x14ac:dyDescent="0.25">
      <c r="A6" s="214">
        <v>0.47222222222222227</v>
      </c>
      <c r="B6" s="95"/>
      <c r="C6" s="244" t="s">
        <v>131</v>
      </c>
      <c r="D6" s="95"/>
      <c r="E6" s="244" t="s">
        <v>133</v>
      </c>
      <c r="F6" s="95"/>
      <c r="G6" s="242" t="s">
        <v>122</v>
      </c>
      <c r="H6" s="89"/>
      <c r="L6" s="89"/>
    </row>
    <row r="7" spans="1:12" ht="19" customHeight="1" thickBot="1" x14ac:dyDescent="0.3">
      <c r="A7" s="215"/>
      <c r="B7" s="95"/>
      <c r="C7" s="245" t="s">
        <v>134</v>
      </c>
      <c r="D7" s="95"/>
      <c r="E7" s="245" t="s">
        <v>135</v>
      </c>
      <c r="F7" s="95"/>
      <c r="G7" s="241"/>
      <c r="H7" s="89"/>
      <c r="L7" s="89"/>
    </row>
    <row r="8" spans="1:12" ht="15" customHeight="1" thickBot="1" x14ac:dyDescent="0.35">
      <c r="A8" s="98"/>
      <c r="B8" s="95"/>
      <c r="C8" s="95"/>
      <c r="D8" s="95"/>
      <c r="E8" s="95"/>
      <c r="F8" s="95"/>
      <c r="G8" s="243" t="s">
        <v>123</v>
      </c>
      <c r="H8" s="100"/>
      <c r="J8" s="99"/>
      <c r="L8" s="89"/>
    </row>
    <row r="9" spans="1:12" ht="20.149999999999999" customHeight="1" x14ac:dyDescent="0.25">
      <c r="A9" s="219">
        <v>0.54166666666666663</v>
      </c>
      <c r="B9" s="95"/>
      <c r="C9" s="244" t="s">
        <v>132</v>
      </c>
      <c r="D9" s="95"/>
      <c r="E9" s="244" t="s">
        <v>131</v>
      </c>
      <c r="F9" s="95"/>
      <c r="G9" s="241"/>
      <c r="H9" s="89"/>
      <c r="L9" s="89"/>
    </row>
    <row r="10" spans="1:12" ht="20.149999999999999" customHeight="1" thickBot="1" x14ac:dyDescent="0.3">
      <c r="A10" s="215"/>
      <c r="B10" s="95"/>
      <c r="C10" s="245" t="s">
        <v>134</v>
      </c>
      <c r="D10" s="95"/>
      <c r="E10" s="245" t="s">
        <v>135</v>
      </c>
      <c r="F10" s="95"/>
      <c r="G10" s="242" t="s">
        <v>124</v>
      </c>
      <c r="H10" s="89"/>
      <c r="L10" s="89"/>
    </row>
    <row r="11" spans="1:12" ht="15" customHeight="1" thickBot="1" x14ac:dyDescent="0.3">
      <c r="A11" s="98"/>
      <c r="B11" s="95"/>
      <c r="C11" s="95"/>
      <c r="D11" s="95"/>
      <c r="E11" s="95"/>
      <c r="F11" s="95"/>
      <c r="G11" s="242" t="s">
        <v>125</v>
      </c>
      <c r="H11" s="89"/>
      <c r="L11" s="89"/>
    </row>
    <row r="12" spans="1:12" ht="19" customHeight="1" x14ac:dyDescent="0.25">
      <c r="A12" s="214">
        <v>0.60416666666666663</v>
      </c>
      <c r="B12" s="95"/>
      <c r="C12" s="244" t="s">
        <v>133</v>
      </c>
      <c r="D12" s="95"/>
      <c r="E12" s="94"/>
      <c r="F12" s="95"/>
      <c r="G12" s="242" t="s">
        <v>126</v>
      </c>
      <c r="H12" s="100"/>
      <c r="L12" s="89"/>
    </row>
    <row r="13" spans="1:12" ht="19" customHeight="1" thickBot="1" x14ac:dyDescent="0.3">
      <c r="A13" s="215"/>
      <c r="B13" s="95"/>
      <c r="C13" s="245" t="s">
        <v>132</v>
      </c>
      <c r="D13" s="95"/>
      <c r="E13" s="97"/>
      <c r="F13" s="95"/>
      <c r="G13" s="241"/>
      <c r="H13" s="89"/>
    </row>
    <row r="14" spans="1:12" ht="15" customHeight="1" thickBot="1" x14ac:dyDescent="0.35">
      <c r="A14" s="98"/>
      <c r="B14" s="95"/>
      <c r="C14" s="95"/>
      <c r="D14" s="95"/>
      <c r="E14" s="95"/>
      <c r="F14" s="95"/>
      <c r="G14" s="243" t="s">
        <v>127</v>
      </c>
      <c r="H14" s="89"/>
    </row>
    <row r="15" spans="1:12" ht="19" customHeight="1" x14ac:dyDescent="0.3">
      <c r="A15" s="214">
        <v>0.66666666666666663</v>
      </c>
      <c r="B15" s="95"/>
      <c r="C15" s="244" t="s">
        <v>132</v>
      </c>
      <c r="D15" s="95"/>
      <c r="E15" s="94"/>
      <c r="F15" s="95"/>
      <c r="G15" s="243" t="s">
        <v>128</v>
      </c>
      <c r="H15" s="89"/>
      <c r="L15" s="89"/>
    </row>
    <row r="16" spans="1:12" ht="19" customHeight="1" thickBot="1" x14ac:dyDescent="0.35">
      <c r="A16" s="215"/>
      <c r="B16" s="95"/>
      <c r="C16" s="245" t="s">
        <v>135</v>
      </c>
      <c r="D16" s="95"/>
      <c r="E16" s="97"/>
      <c r="F16" s="95"/>
      <c r="G16" s="243" t="s">
        <v>129</v>
      </c>
      <c r="H16" s="89"/>
      <c r="L16" s="89"/>
    </row>
    <row r="17" spans="1:12" ht="15" customHeight="1" thickBot="1" x14ac:dyDescent="0.3">
      <c r="A17" s="98"/>
      <c r="B17" s="95"/>
      <c r="C17" s="95"/>
      <c r="D17" s="95"/>
      <c r="E17" s="95"/>
      <c r="F17" s="95"/>
      <c r="G17" s="242" t="s">
        <v>130</v>
      </c>
      <c r="H17" s="89"/>
      <c r="L17" s="89"/>
    </row>
    <row r="18" spans="1:12" ht="19" customHeight="1" x14ac:dyDescent="0.25">
      <c r="A18" s="219"/>
      <c r="B18" s="95"/>
      <c r="C18" s="94"/>
      <c r="D18" s="95"/>
      <c r="E18" s="94"/>
      <c r="F18" s="95"/>
      <c r="H18" s="89"/>
      <c r="L18" s="89"/>
    </row>
    <row r="19" spans="1:12" ht="19" customHeight="1" thickBot="1" x14ac:dyDescent="0.3">
      <c r="A19" s="215"/>
      <c r="B19" s="101"/>
      <c r="C19" s="97"/>
      <c r="D19" s="95"/>
      <c r="E19" s="97"/>
      <c r="F19" s="95"/>
      <c r="H19" s="89"/>
      <c r="L19" s="89"/>
    </row>
    <row r="20" spans="1:12" ht="15" customHeight="1" thickBot="1" x14ac:dyDescent="0.3">
      <c r="A20" s="98"/>
      <c r="B20" s="95"/>
      <c r="C20" s="95"/>
      <c r="D20" s="95"/>
      <c r="E20" s="95"/>
      <c r="F20" s="95"/>
      <c r="H20" s="89"/>
      <c r="L20" s="89"/>
    </row>
    <row r="21" spans="1:12" ht="19" customHeight="1" x14ac:dyDescent="0.25">
      <c r="A21" s="214"/>
      <c r="B21" s="101"/>
      <c r="C21" s="102"/>
      <c r="D21" s="95"/>
      <c r="E21" s="102"/>
      <c r="F21" s="103"/>
      <c r="H21" s="89"/>
      <c r="L21" s="89"/>
    </row>
    <row r="22" spans="1:12" ht="19" customHeight="1" thickBot="1" x14ac:dyDescent="0.3">
      <c r="A22" s="215"/>
      <c r="B22" s="101"/>
      <c r="C22" s="104"/>
      <c r="D22" s="101"/>
      <c r="E22" s="104"/>
      <c r="F22" s="105"/>
      <c r="H22" s="100"/>
      <c r="L22" s="89"/>
    </row>
    <row r="23" spans="1:12" ht="15" customHeight="1" thickBot="1" x14ac:dyDescent="0.3">
      <c r="A23" s="98"/>
      <c r="B23" s="95"/>
      <c r="C23" s="95"/>
      <c r="D23" s="95"/>
      <c r="E23" s="107"/>
      <c r="F23" s="107"/>
      <c r="H23" s="100"/>
      <c r="L23" s="89"/>
    </row>
    <row r="24" spans="1:12" ht="19" customHeight="1" x14ac:dyDescent="0.25">
      <c r="A24" s="214"/>
      <c r="B24" s="101"/>
      <c r="C24" s="102"/>
      <c r="D24" s="101"/>
      <c r="E24" s="102"/>
      <c r="F24" s="105"/>
      <c r="H24" s="89"/>
      <c r="L24" s="89"/>
    </row>
    <row r="25" spans="1:12" ht="19" customHeight="1" thickBot="1" x14ac:dyDescent="0.3">
      <c r="A25" s="215"/>
      <c r="B25" s="101"/>
      <c r="C25" s="104"/>
      <c r="D25" s="101"/>
      <c r="E25" s="104"/>
      <c r="F25" s="105"/>
      <c r="H25" s="89"/>
      <c r="L25" s="89"/>
    </row>
    <row r="26" spans="1:12" ht="15" customHeight="1" thickBot="1" x14ac:dyDescent="0.3">
      <c r="A26" s="98"/>
      <c r="B26" s="95"/>
      <c r="C26" s="95"/>
      <c r="D26" s="95"/>
      <c r="E26" s="95"/>
      <c r="F26" s="95"/>
      <c r="H26" s="89"/>
      <c r="L26" s="100"/>
    </row>
    <row r="27" spans="1:12" ht="19" customHeight="1" x14ac:dyDescent="0.25">
      <c r="A27" s="214"/>
      <c r="B27" s="101"/>
      <c r="C27" s="102"/>
      <c r="D27" s="101"/>
      <c r="E27" s="102"/>
      <c r="F27" s="101"/>
      <c r="H27" s="89"/>
      <c r="L27" s="89"/>
    </row>
    <row r="28" spans="1:12" ht="19" customHeight="1" thickBot="1" x14ac:dyDescent="0.3">
      <c r="A28" s="215"/>
      <c r="B28" s="101"/>
      <c r="C28" s="104"/>
      <c r="D28" s="101"/>
      <c r="E28" s="104"/>
      <c r="F28" s="101"/>
      <c r="H28" s="89"/>
      <c r="L28" s="89"/>
    </row>
    <row r="29" spans="1:12" ht="22" customHeight="1" x14ac:dyDescent="0.25">
      <c r="A29" s="110"/>
      <c r="B29" s="99"/>
      <c r="C29" s="99"/>
      <c r="D29" s="99"/>
      <c r="E29" s="99"/>
    </row>
    <row r="30" spans="1:12" ht="12" customHeight="1" x14ac:dyDescent="0.25">
      <c r="A30" s="110"/>
      <c r="B30" s="99"/>
      <c r="C30" s="99"/>
      <c r="D30" s="99"/>
      <c r="E30" s="99"/>
    </row>
    <row r="31" spans="1:12" ht="22" customHeight="1" x14ac:dyDescent="0.25">
      <c r="A31" s="110"/>
      <c r="B31" s="99"/>
      <c r="C31" s="99"/>
      <c r="D31" s="99"/>
      <c r="E31" s="99"/>
    </row>
    <row r="32" spans="1:12" ht="22" customHeight="1" x14ac:dyDescent="0.25">
      <c r="A32" s="110"/>
      <c r="B32" s="99"/>
      <c r="C32" s="99"/>
      <c r="D32" s="99"/>
      <c r="E32" s="99"/>
    </row>
    <row r="33" spans="1:5" ht="12" customHeight="1" x14ac:dyDescent="0.25">
      <c r="A33" s="110"/>
      <c r="B33" s="99"/>
      <c r="C33" s="99"/>
      <c r="D33" s="99"/>
      <c r="E33" s="99"/>
    </row>
    <row r="34" spans="1:5" ht="22" customHeight="1" x14ac:dyDescent="0.25">
      <c r="A34" s="110"/>
      <c r="B34" s="99"/>
      <c r="C34" s="99"/>
      <c r="D34" s="99"/>
      <c r="E34" s="99"/>
    </row>
    <row r="35" spans="1:5" ht="22" customHeight="1" x14ac:dyDescent="0.25">
      <c r="A35" s="110"/>
      <c r="B35" s="99"/>
      <c r="C35" s="99"/>
      <c r="D35" s="99"/>
      <c r="E35" s="99"/>
    </row>
    <row r="36" spans="1:5" ht="12" customHeight="1" x14ac:dyDescent="0.25">
      <c r="A36" s="110"/>
      <c r="B36" s="99"/>
      <c r="C36" s="99"/>
      <c r="D36" s="99"/>
      <c r="E36" s="99"/>
    </row>
    <row r="37" spans="1:5" ht="22" customHeight="1" x14ac:dyDescent="0.25">
      <c r="A37" s="110"/>
      <c r="B37" s="99"/>
      <c r="C37" s="99"/>
      <c r="D37" s="99"/>
      <c r="E37" s="99"/>
    </row>
    <row r="38" spans="1:5" ht="22" customHeight="1" x14ac:dyDescent="0.25">
      <c r="A38" s="110"/>
      <c r="B38" s="99"/>
      <c r="C38" s="99"/>
      <c r="D38" s="99"/>
      <c r="E38" s="99"/>
    </row>
    <row r="39" spans="1:5" ht="12" customHeight="1" x14ac:dyDescent="0.25">
      <c r="A39" s="110"/>
      <c r="B39" s="99"/>
      <c r="C39" s="99"/>
      <c r="D39" s="99"/>
      <c r="E39" s="99"/>
    </row>
    <row r="40" spans="1:5" ht="21.75" customHeight="1" x14ac:dyDescent="0.25">
      <c r="A40" s="110"/>
      <c r="B40" s="99"/>
      <c r="C40" s="99"/>
      <c r="D40" s="99"/>
      <c r="E40" s="99"/>
    </row>
    <row r="41" spans="1:5" ht="21.75" customHeight="1" x14ac:dyDescent="0.25">
      <c r="A41" s="110"/>
      <c r="B41" s="99"/>
      <c r="C41" s="99"/>
      <c r="D41" s="99"/>
      <c r="E41" s="99"/>
    </row>
    <row r="42" spans="1:5" ht="12" customHeight="1" x14ac:dyDescent="0.25">
      <c r="A42" s="110"/>
      <c r="B42" s="99"/>
      <c r="C42" s="99"/>
      <c r="D42" s="99"/>
      <c r="E42" s="99"/>
    </row>
    <row r="43" spans="1:5" ht="21.75" customHeight="1" x14ac:dyDescent="0.25">
      <c r="A43" s="110"/>
      <c r="B43" s="99"/>
      <c r="C43" s="99"/>
      <c r="D43" s="99"/>
      <c r="E43" s="99"/>
    </row>
    <row r="44" spans="1:5" ht="21.75" customHeight="1" x14ac:dyDescent="0.25">
      <c r="A44" s="110"/>
      <c r="B44" s="99"/>
      <c r="C44" s="99"/>
      <c r="D44" s="99"/>
      <c r="E44" s="99"/>
    </row>
    <row r="45" spans="1:5" ht="12" customHeight="1" x14ac:dyDescent="0.25">
      <c r="A45" s="110"/>
      <c r="B45" s="99"/>
      <c r="C45" s="99"/>
      <c r="D45" s="99"/>
      <c r="E45" s="99"/>
    </row>
    <row r="46" spans="1:5" ht="21.75" customHeight="1" x14ac:dyDescent="0.25">
      <c r="A46" s="110"/>
      <c r="B46" s="99"/>
      <c r="C46" s="99"/>
      <c r="D46" s="99"/>
      <c r="E46" s="99"/>
    </row>
    <row r="47" spans="1:5" ht="21.75" customHeight="1" x14ac:dyDescent="0.25">
      <c r="A47" s="130"/>
      <c r="B47" s="99"/>
      <c r="C47" s="99"/>
      <c r="D47" s="99"/>
      <c r="E47" s="99"/>
    </row>
    <row r="48" spans="1:5" ht="22" customHeight="1" x14ac:dyDescent="0.25">
      <c r="A48" s="130"/>
      <c r="B48" s="99"/>
      <c r="C48" s="99"/>
      <c r="D48" s="99"/>
      <c r="E48" s="99"/>
    </row>
    <row r="49" spans="1:5" ht="22" customHeight="1" x14ac:dyDescent="0.25">
      <c r="A49" s="124"/>
      <c r="B49" s="125"/>
      <c r="C49" s="99"/>
      <c r="D49" s="99"/>
      <c r="E49" s="99"/>
    </row>
    <row r="50" spans="1:5" ht="22" customHeight="1" x14ac:dyDescent="0.25">
      <c r="A50" s="124"/>
      <c r="B50" s="125"/>
      <c r="C50" s="123"/>
      <c r="D50" s="99"/>
      <c r="E50" s="99"/>
    </row>
    <row r="51" spans="1:5" ht="22" customHeight="1" x14ac:dyDescent="0.25">
      <c r="A51" s="126"/>
      <c r="B51" s="125"/>
      <c r="C51" s="123"/>
      <c r="D51" s="99"/>
      <c r="E51" s="99"/>
    </row>
    <row r="52" spans="1:5" ht="22" customHeight="1" x14ac:dyDescent="0.25">
      <c r="A52" s="110"/>
      <c r="B52" s="123"/>
      <c r="C52" s="123"/>
      <c r="D52" s="127"/>
      <c r="E52" s="99"/>
    </row>
    <row r="53" spans="1:5" ht="12" customHeight="1" x14ac:dyDescent="0.25">
      <c r="A53" s="93"/>
      <c r="B53" s="93"/>
      <c r="C53" s="93"/>
      <c r="D53" s="93"/>
      <c r="E53" s="99"/>
    </row>
    <row r="54" spans="1:5" ht="22" customHeight="1" x14ac:dyDescent="0.25">
      <c r="A54" s="110"/>
      <c r="B54" s="123"/>
      <c r="C54" s="123"/>
      <c r="D54" s="123"/>
      <c r="E54" s="99"/>
    </row>
    <row r="55" spans="1:5" ht="22" customHeight="1" x14ac:dyDescent="0.25">
      <c r="A55" s="110"/>
      <c r="B55" s="123"/>
      <c r="C55" s="123"/>
      <c r="D55" s="123"/>
      <c r="E55" s="99"/>
    </row>
    <row r="56" spans="1:5" ht="12" customHeight="1" x14ac:dyDescent="0.25">
      <c r="A56" s="110"/>
      <c r="B56" s="123"/>
      <c r="C56" s="123"/>
      <c r="D56" s="123"/>
      <c r="E56" s="99"/>
    </row>
    <row r="57" spans="1:5" ht="22" customHeight="1" x14ac:dyDescent="0.25">
      <c r="A57" s="110"/>
      <c r="B57" s="123"/>
      <c r="C57" s="123"/>
      <c r="D57" s="123"/>
      <c r="E57" s="99"/>
    </row>
    <row r="58" spans="1:5" ht="22" customHeight="1" x14ac:dyDescent="0.25">
      <c r="A58" s="110"/>
      <c r="B58" s="123"/>
      <c r="C58" s="123"/>
      <c r="D58" s="123"/>
      <c r="E58" s="99"/>
    </row>
    <row r="59" spans="1:5" ht="12" customHeight="1" x14ac:dyDescent="0.25">
      <c r="A59" s="110"/>
      <c r="B59" s="123"/>
      <c r="C59" s="123"/>
      <c r="D59" s="123"/>
      <c r="E59" s="99"/>
    </row>
    <row r="60" spans="1:5" ht="22" customHeight="1" x14ac:dyDescent="0.25">
      <c r="A60" s="110"/>
      <c r="B60" s="123"/>
      <c r="C60" s="123"/>
      <c r="D60" s="123"/>
      <c r="E60" s="99"/>
    </row>
    <row r="61" spans="1:5" ht="22" customHeight="1" x14ac:dyDescent="0.25">
      <c r="A61" s="110"/>
      <c r="B61" s="123"/>
      <c r="C61" s="123"/>
      <c r="D61" s="123"/>
      <c r="E61" s="99"/>
    </row>
    <row r="62" spans="1:5" ht="12" customHeight="1" x14ac:dyDescent="0.25">
      <c r="A62" s="110"/>
      <c r="B62" s="123"/>
      <c r="C62" s="123"/>
      <c r="D62" s="123"/>
      <c r="E62" s="99"/>
    </row>
    <row r="63" spans="1:5" ht="22" customHeight="1" x14ac:dyDescent="0.25">
      <c r="A63" s="110"/>
      <c r="B63" s="123"/>
      <c r="C63" s="123"/>
      <c r="D63" s="123"/>
      <c r="E63" s="99"/>
    </row>
    <row r="64" spans="1:5" ht="22" customHeight="1" x14ac:dyDescent="0.25">
      <c r="A64" s="110"/>
      <c r="B64" s="123"/>
      <c r="C64" s="123"/>
      <c r="D64" s="123"/>
      <c r="E64" s="99"/>
    </row>
    <row r="65" spans="1:5" ht="12" customHeight="1" x14ac:dyDescent="0.25">
      <c r="A65" s="110"/>
      <c r="B65" s="123"/>
      <c r="C65" s="123"/>
      <c r="D65" s="123"/>
      <c r="E65" s="99"/>
    </row>
    <row r="66" spans="1:5" ht="22" customHeight="1" x14ac:dyDescent="0.25">
      <c r="A66" s="110"/>
      <c r="B66" s="123"/>
      <c r="C66" s="123"/>
      <c r="D66" s="123"/>
      <c r="E66" s="99"/>
    </row>
    <row r="67" spans="1:5" ht="22" customHeight="1" x14ac:dyDescent="0.25">
      <c r="A67" s="110"/>
      <c r="B67" s="123"/>
      <c r="C67" s="123"/>
      <c r="D67" s="123"/>
      <c r="E67" s="99"/>
    </row>
    <row r="68" spans="1:5" ht="12" customHeight="1" x14ac:dyDescent="0.25">
      <c r="A68" s="110"/>
      <c r="B68" s="123"/>
      <c r="C68" s="123"/>
      <c r="D68" s="123"/>
      <c r="E68" s="99"/>
    </row>
    <row r="69" spans="1:5" ht="22" customHeight="1" x14ac:dyDescent="0.25">
      <c r="A69" s="110"/>
      <c r="B69" s="123"/>
      <c r="C69" s="123"/>
      <c r="D69" s="123"/>
      <c r="E69" s="99"/>
    </row>
    <row r="70" spans="1:5" ht="22" customHeight="1" x14ac:dyDescent="0.25">
      <c r="A70" s="110"/>
      <c r="B70" s="123"/>
      <c r="C70" s="123"/>
      <c r="D70" s="123"/>
      <c r="E70" s="99"/>
    </row>
    <row r="71" spans="1:5" ht="12" customHeight="1" x14ac:dyDescent="0.25">
      <c r="A71" s="110"/>
      <c r="B71" s="123"/>
      <c r="C71" s="123"/>
      <c r="D71" s="123"/>
      <c r="E71" s="99"/>
    </row>
    <row r="72" spans="1:5" ht="22" customHeight="1" x14ac:dyDescent="0.25">
      <c r="A72" s="110"/>
      <c r="B72" s="123"/>
      <c r="C72" s="123"/>
      <c r="D72" s="123"/>
      <c r="E72" s="99"/>
    </row>
    <row r="73" spans="1:5" ht="22" customHeight="1" x14ac:dyDescent="0.25">
      <c r="A73" s="110"/>
      <c r="B73" s="123"/>
      <c r="C73" s="123"/>
      <c r="D73" s="123"/>
      <c r="E73" s="99"/>
    </row>
    <row r="74" spans="1:5" ht="12" customHeight="1" x14ac:dyDescent="0.25">
      <c r="A74" s="110"/>
      <c r="B74" s="123"/>
      <c r="C74" s="123"/>
      <c r="D74" s="123"/>
      <c r="E74" s="99"/>
    </row>
    <row r="75" spans="1:5" ht="22" customHeight="1" x14ac:dyDescent="0.25">
      <c r="A75" s="110"/>
      <c r="B75" s="123"/>
      <c r="C75" s="123"/>
      <c r="D75" s="123"/>
      <c r="E75" s="99"/>
    </row>
    <row r="76" spans="1:5" ht="22" customHeight="1" x14ac:dyDescent="0.25">
      <c r="A76" s="110"/>
      <c r="B76" s="123"/>
      <c r="C76" s="123"/>
      <c r="D76" s="123"/>
      <c r="E76" s="99"/>
    </row>
    <row r="77" spans="1:5" ht="10" customHeight="1" x14ac:dyDescent="0.25">
      <c r="A77" s="110"/>
      <c r="B77" s="123"/>
      <c r="C77" s="123"/>
      <c r="D77" s="123"/>
      <c r="E77" s="99"/>
    </row>
    <row r="78" spans="1:5" ht="22" customHeight="1" x14ac:dyDescent="0.25">
      <c r="A78" s="110"/>
      <c r="B78" s="123"/>
      <c r="C78" s="123"/>
      <c r="D78" s="123"/>
      <c r="E78" s="99"/>
    </row>
    <row r="79" spans="1:5" ht="22" customHeight="1" x14ac:dyDescent="0.25">
      <c r="A79" s="131"/>
      <c r="B79" s="132"/>
      <c r="C79" s="132"/>
      <c r="D79" s="132"/>
    </row>
    <row r="80" spans="1:5" ht="22" customHeight="1" x14ac:dyDescent="0.25">
      <c r="A80" s="88"/>
    </row>
    <row r="81" spans="1:1" ht="22" customHeight="1" x14ac:dyDescent="0.25">
      <c r="A81" s="88"/>
    </row>
    <row r="82" spans="1:1" ht="22" customHeight="1" x14ac:dyDescent="0.25">
      <c r="A82" s="88"/>
    </row>
    <row r="83" spans="1:1" ht="12" customHeight="1" x14ac:dyDescent="0.25">
      <c r="A83" s="88"/>
    </row>
    <row r="84" spans="1:1" ht="22" customHeight="1" x14ac:dyDescent="0.25">
      <c r="A84" s="88"/>
    </row>
    <row r="85" spans="1:1" ht="22" customHeight="1" x14ac:dyDescent="0.25">
      <c r="A85" s="88"/>
    </row>
    <row r="86" spans="1:1" ht="12" customHeight="1" x14ac:dyDescent="0.25">
      <c r="A86" s="88"/>
    </row>
    <row r="87" spans="1:1" ht="22" customHeight="1" x14ac:dyDescent="0.25">
      <c r="A87" s="88"/>
    </row>
    <row r="88" spans="1:1" ht="22" customHeight="1" x14ac:dyDescent="0.25">
      <c r="A88" s="88"/>
    </row>
    <row r="89" spans="1:1" ht="12" customHeight="1" x14ac:dyDescent="0.25">
      <c r="A89" s="88"/>
    </row>
    <row r="90" spans="1:1" ht="22" customHeight="1" x14ac:dyDescent="0.25">
      <c r="A90" s="88"/>
    </row>
    <row r="91" spans="1:1" ht="22" customHeight="1" x14ac:dyDescent="0.25">
      <c r="A91" s="88"/>
    </row>
    <row r="92" spans="1:1" ht="12" customHeight="1" x14ac:dyDescent="0.25">
      <c r="A92" s="88"/>
    </row>
    <row r="93" spans="1:1" ht="22" customHeight="1" x14ac:dyDescent="0.25">
      <c r="A93" s="88"/>
    </row>
    <row r="94" spans="1:1" ht="22" customHeight="1" x14ac:dyDescent="0.25">
      <c r="A94" s="88"/>
    </row>
    <row r="95" spans="1:1" ht="12" customHeight="1" x14ac:dyDescent="0.25">
      <c r="A95" s="88"/>
    </row>
    <row r="96" spans="1:1" ht="22" customHeight="1" x14ac:dyDescent="0.25">
      <c r="A96" s="88"/>
    </row>
    <row r="97" spans="1:1" ht="22" customHeight="1" x14ac:dyDescent="0.25">
      <c r="A97" s="88"/>
    </row>
    <row r="98" spans="1:1" ht="12" customHeight="1" x14ac:dyDescent="0.25">
      <c r="A98" s="88"/>
    </row>
    <row r="99" spans="1:1" ht="22" customHeight="1" x14ac:dyDescent="0.25">
      <c r="A99" s="88"/>
    </row>
    <row r="100" spans="1:1" ht="22" customHeight="1" x14ac:dyDescent="0.25">
      <c r="A100" s="88"/>
    </row>
    <row r="101" spans="1:1" ht="12" customHeight="1" x14ac:dyDescent="0.25">
      <c r="A101" s="88"/>
    </row>
    <row r="102" spans="1:1" ht="22" customHeight="1" x14ac:dyDescent="0.25">
      <c r="A102" s="88"/>
    </row>
    <row r="103" spans="1:1" ht="22" customHeight="1" x14ac:dyDescent="0.25">
      <c r="A103" s="88"/>
    </row>
    <row r="104" spans="1:1" ht="12" customHeight="1" x14ac:dyDescent="0.25">
      <c r="A104" s="88"/>
    </row>
    <row r="105" spans="1:1" ht="22" customHeight="1" x14ac:dyDescent="0.25">
      <c r="A105" s="88"/>
    </row>
    <row r="106" spans="1:1" ht="22" customHeight="1" x14ac:dyDescent="0.25">
      <c r="A106" s="88"/>
    </row>
    <row r="107" spans="1:1" ht="10" customHeight="1" x14ac:dyDescent="0.25">
      <c r="A107" s="88"/>
    </row>
    <row r="108" spans="1:1" ht="22" customHeight="1" x14ac:dyDescent="0.25">
      <c r="A108" s="88"/>
    </row>
    <row r="109" spans="1:1" ht="22" customHeight="1" x14ac:dyDescent="0.25">
      <c r="A109" s="88"/>
    </row>
    <row r="110" spans="1:1" ht="22" customHeight="1" x14ac:dyDescent="0.25">
      <c r="A110" s="88"/>
    </row>
    <row r="111" spans="1:1" ht="22" customHeight="1" x14ac:dyDescent="0.25">
      <c r="A111" s="88"/>
    </row>
    <row r="112" spans="1:1" ht="18" customHeight="1" x14ac:dyDescent="0.25">
      <c r="A112" s="88"/>
    </row>
    <row r="113" spans="1:1" ht="22" customHeight="1" x14ac:dyDescent="0.25">
      <c r="A113" s="88"/>
    </row>
    <row r="114" spans="1:1" ht="22" customHeight="1" x14ac:dyDescent="0.25">
      <c r="A114" s="88"/>
    </row>
    <row r="115" spans="1:1" ht="22" customHeight="1" x14ac:dyDescent="0.25">
      <c r="A115" s="88"/>
    </row>
    <row r="116" spans="1:1" ht="10" customHeight="1" x14ac:dyDescent="0.25">
      <c r="A116" s="88"/>
    </row>
    <row r="117" spans="1:1" ht="22" customHeight="1" x14ac:dyDescent="0.25">
      <c r="A117" s="88"/>
    </row>
    <row r="118" spans="1:1" ht="22" customHeight="1" x14ac:dyDescent="0.25">
      <c r="A118" s="133"/>
    </row>
    <row r="119" spans="1:1" ht="10" customHeight="1" x14ac:dyDescent="0.25">
      <c r="A119" s="133"/>
    </row>
    <row r="120" spans="1:1" ht="22" customHeight="1" x14ac:dyDescent="0.25">
      <c r="A120" s="133"/>
    </row>
    <row r="121" spans="1:1" ht="22" customHeight="1" x14ac:dyDescent="0.25">
      <c r="A121" s="133"/>
    </row>
    <row r="122" spans="1:1" ht="10" customHeight="1" x14ac:dyDescent="0.25">
      <c r="A122" s="133"/>
    </row>
    <row r="123" spans="1:1" ht="22" customHeight="1" x14ac:dyDescent="0.25">
      <c r="A123" s="133"/>
    </row>
    <row r="124" spans="1:1" ht="22" customHeight="1" x14ac:dyDescent="0.25">
      <c r="A124" s="133"/>
    </row>
    <row r="125" spans="1:1" ht="10" customHeight="1" x14ac:dyDescent="0.25">
      <c r="A125" s="133"/>
    </row>
    <row r="126" spans="1:1" ht="22" customHeight="1" x14ac:dyDescent="0.25">
      <c r="A126" s="133"/>
    </row>
    <row r="127" spans="1:1" ht="22" customHeight="1" x14ac:dyDescent="0.25">
      <c r="A127" s="133"/>
    </row>
    <row r="128" spans="1:1" ht="10" customHeight="1" x14ac:dyDescent="0.25">
      <c r="A128" s="133"/>
    </row>
    <row r="129" spans="1:1" ht="22" customHeight="1" x14ac:dyDescent="0.25">
      <c r="A129" s="133"/>
    </row>
    <row r="130" spans="1:1" ht="22" customHeight="1" x14ac:dyDescent="0.25">
      <c r="A130" s="133"/>
    </row>
    <row r="131" spans="1:1" ht="10" customHeight="1" x14ac:dyDescent="0.25">
      <c r="A131" s="133"/>
    </row>
    <row r="132" spans="1:1" ht="22" customHeight="1" x14ac:dyDescent="0.25">
      <c r="A132" s="133"/>
    </row>
    <row r="133" spans="1:1" ht="22" customHeight="1" x14ac:dyDescent="0.25">
      <c r="A133" s="134"/>
    </row>
    <row r="134" spans="1:1" ht="10" customHeight="1" x14ac:dyDescent="0.25">
      <c r="A134" s="134"/>
    </row>
    <row r="135" spans="1:1" ht="22" customHeight="1" x14ac:dyDescent="0.25">
      <c r="A135" s="133"/>
    </row>
    <row r="136" spans="1:1" ht="22" customHeight="1" x14ac:dyDescent="0.25">
      <c r="A136" s="134"/>
    </row>
    <row r="137" spans="1:1" ht="10" customHeight="1" x14ac:dyDescent="0.25">
      <c r="A137" s="134"/>
    </row>
    <row r="138" spans="1:1" ht="18" customHeight="1" x14ac:dyDescent="0.25">
      <c r="A138" s="134"/>
    </row>
    <row r="139" spans="1:1" ht="18" customHeight="1" x14ac:dyDescent="0.25">
      <c r="A139" s="133"/>
    </row>
    <row r="140" spans="1:1" ht="22" customHeight="1" x14ac:dyDescent="0.25">
      <c r="A140" s="133"/>
    </row>
    <row r="141" spans="1:1" ht="22" customHeight="1" x14ac:dyDescent="0.25">
      <c r="A141" s="133"/>
    </row>
    <row r="142" spans="1:1" ht="22" customHeight="1" x14ac:dyDescent="0.25">
      <c r="A142" s="133"/>
    </row>
    <row r="143" spans="1:1" ht="10" customHeight="1" x14ac:dyDescent="0.25">
      <c r="A143" s="133"/>
    </row>
    <row r="144" spans="1:1" ht="22" customHeight="1" x14ac:dyDescent="0.25">
      <c r="A144" s="133"/>
    </row>
    <row r="145" spans="1:1" ht="22" customHeight="1" x14ac:dyDescent="0.25">
      <c r="A145" s="133"/>
    </row>
    <row r="146" spans="1:1" ht="10" customHeight="1" x14ac:dyDescent="0.25">
      <c r="A146" s="133"/>
    </row>
    <row r="147" spans="1:1" ht="22" customHeight="1" x14ac:dyDescent="0.25">
      <c r="A147" s="133"/>
    </row>
    <row r="148" spans="1:1" ht="22" customHeight="1" x14ac:dyDescent="0.25">
      <c r="A148" s="133"/>
    </row>
    <row r="149" spans="1:1" ht="10" customHeight="1" x14ac:dyDescent="0.25">
      <c r="A149" s="133"/>
    </row>
    <row r="150" spans="1:1" ht="22" customHeight="1" x14ac:dyDescent="0.25">
      <c r="A150" s="133"/>
    </row>
    <row r="151" spans="1:1" ht="22" customHeight="1" x14ac:dyDescent="0.25">
      <c r="A151" s="133"/>
    </row>
    <row r="152" spans="1:1" ht="10" customHeight="1" x14ac:dyDescent="0.25">
      <c r="A152" s="133"/>
    </row>
    <row r="153" spans="1:1" ht="22" customHeight="1" x14ac:dyDescent="0.25">
      <c r="A153" s="133"/>
    </row>
    <row r="154" spans="1:1" ht="22" customHeight="1" x14ac:dyDescent="0.25">
      <c r="A154" s="133"/>
    </row>
    <row r="155" spans="1:1" ht="10" customHeight="1" x14ac:dyDescent="0.25">
      <c r="A155" s="133"/>
    </row>
    <row r="156" spans="1:1" ht="22" customHeight="1" x14ac:dyDescent="0.25">
      <c r="A156" s="133"/>
    </row>
    <row r="157" spans="1:1" ht="22" customHeight="1" x14ac:dyDescent="0.25">
      <c r="A157" s="133"/>
    </row>
    <row r="158" spans="1:1" ht="10" customHeight="1" x14ac:dyDescent="0.25">
      <c r="A158" s="133"/>
    </row>
    <row r="159" spans="1:1" ht="22" customHeight="1" x14ac:dyDescent="0.25">
      <c r="A159" s="133"/>
    </row>
    <row r="160" spans="1:1" ht="22" customHeight="1" x14ac:dyDescent="0.25">
      <c r="A160" s="134"/>
    </row>
    <row r="161" spans="1:1" ht="10" customHeight="1" x14ac:dyDescent="0.25">
      <c r="A161" s="134"/>
    </row>
    <row r="162" spans="1:1" ht="22" customHeight="1" x14ac:dyDescent="0.25">
      <c r="A162" s="133"/>
    </row>
    <row r="163" spans="1:1" ht="22" customHeight="1" x14ac:dyDescent="0.25">
      <c r="A163" s="134"/>
    </row>
    <row r="164" spans="1:1" ht="10" customHeight="1" x14ac:dyDescent="0.25">
      <c r="A164" s="134"/>
    </row>
    <row r="165" spans="1:1" ht="18" customHeight="1" x14ac:dyDescent="0.25">
      <c r="A165" s="134"/>
    </row>
    <row r="166" spans="1:1" ht="18" customHeight="1" x14ac:dyDescent="0.25">
      <c r="A166" s="134"/>
    </row>
    <row r="167" spans="1:1" ht="18" customHeight="1" x14ac:dyDescent="0.25">
      <c r="A167" s="134"/>
    </row>
    <row r="168" spans="1:1" ht="18" customHeight="1" x14ac:dyDescent="0.25">
      <c r="A168" s="133"/>
    </row>
    <row r="169" spans="1:1" ht="22" customHeight="1" x14ac:dyDescent="0.25">
      <c r="A169" s="133"/>
    </row>
    <row r="170" spans="1:1" ht="22" customHeight="1" x14ac:dyDescent="0.25">
      <c r="A170" s="133"/>
    </row>
    <row r="171" spans="1:1" ht="22" customHeight="1" x14ac:dyDescent="0.25">
      <c r="A171" s="133"/>
    </row>
    <row r="172" spans="1:1" ht="10" customHeight="1" x14ac:dyDescent="0.25">
      <c r="A172" s="133"/>
    </row>
    <row r="173" spans="1:1" ht="22" customHeight="1" x14ac:dyDescent="0.25">
      <c r="A173" s="133"/>
    </row>
    <row r="174" spans="1:1" ht="22" customHeight="1" x14ac:dyDescent="0.25">
      <c r="A174" s="133"/>
    </row>
    <row r="175" spans="1:1" ht="10" customHeight="1" x14ac:dyDescent="0.25">
      <c r="A175" s="133"/>
    </row>
    <row r="176" spans="1:1" ht="22" customHeight="1" x14ac:dyDescent="0.25">
      <c r="A176" s="133"/>
    </row>
    <row r="177" spans="1:1" ht="22" customHeight="1" x14ac:dyDescent="0.25">
      <c r="A177" s="133"/>
    </row>
    <row r="178" spans="1:1" ht="10" customHeight="1" x14ac:dyDescent="0.25">
      <c r="A178" s="133"/>
    </row>
    <row r="179" spans="1:1" ht="22" customHeight="1" x14ac:dyDescent="0.25">
      <c r="A179" s="133"/>
    </row>
    <row r="180" spans="1:1" ht="22" customHeight="1" x14ac:dyDescent="0.25">
      <c r="A180" s="133"/>
    </row>
    <row r="181" spans="1:1" ht="10" customHeight="1" x14ac:dyDescent="0.25">
      <c r="A181" s="133"/>
    </row>
    <row r="182" spans="1:1" ht="22" customHeight="1" x14ac:dyDescent="0.25">
      <c r="A182" s="133"/>
    </row>
    <row r="183" spans="1:1" ht="22" customHeight="1" x14ac:dyDescent="0.25">
      <c r="A183" s="133"/>
    </row>
    <row r="184" spans="1:1" ht="10" customHeight="1" x14ac:dyDescent="0.25">
      <c r="A184" s="133"/>
    </row>
    <row r="185" spans="1:1" ht="22" customHeight="1" x14ac:dyDescent="0.25">
      <c r="A185" s="133"/>
    </row>
    <row r="186" spans="1:1" ht="22" customHeight="1" x14ac:dyDescent="0.25">
      <c r="A186" s="133"/>
    </row>
    <row r="187" spans="1:1" ht="10" customHeight="1" x14ac:dyDescent="0.25">
      <c r="A187" s="133"/>
    </row>
    <row r="188" spans="1:1" ht="22" customHeight="1" x14ac:dyDescent="0.25">
      <c r="A188" s="133"/>
    </row>
    <row r="189" spans="1:1" ht="22" customHeight="1" x14ac:dyDescent="0.25">
      <c r="A189" s="134"/>
    </row>
    <row r="190" spans="1:1" ht="10" customHeight="1" x14ac:dyDescent="0.25">
      <c r="A190" s="134"/>
    </row>
    <row r="191" spans="1:1" ht="22" customHeight="1" x14ac:dyDescent="0.25">
      <c r="A191" s="133"/>
    </row>
    <row r="192" spans="1:1" ht="22" customHeight="1" x14ac:dyDescent="0.25">
      <c r="A192" s="134"/>
    </row>
    <row r="193" spans="1:1" ht="10" customHeight="1" x14ac:dyDescent="0.25">
      <c r="A193" s="134"/>
    </row>
    <row r="194" spans="1:1" ht="18" customHeight="1" x14ac:dyDescent="0.25">
      <c r="A194" s="134"/>
    </row>
    <row r="195" spans="1:1" ht="18" customHeight="1" x14ac:dyDescent="0.25">
      <c r="A195" s="134"/>
    </row>
    <row r="196" spans="1:1" ht="18" customHeight="1" x14ac:dyDescent="0.25">
      <c r="A196" s="134"/>
    </row>
    <row r="197" spans="1:1" ht="18" customHeight="1" x14ac:dyDescent="0.25">
      <c r="A197" s="133"/>
    </row>
    <row r="198" spans="1:1" ht="22" customHeight="1" x14ac:dyDescent="0.25">
      <c r="A198" s="133"/>
    </row>
    <row r="199" spans="1:1" ht="22" customHeight="1" x14ac:dyDescent="0.25">
      <c r="A199" s="133"/>
    </row>
    <row r="200" spans="1:1" ht="22" customHeight="1" x14ac:dyDescent="0.25">
      <c r="A200" s="133"/>
    </row>
    <row r="201" spans="1:1" ht="10" customHeight="1" x14ac:dyDescent="0.25">
      <c r="A201" s="133"/>
    </row>
    <row r="202" spans="1:1" ht="22" customHeight="1" x14ac:dyDescent="0.25">
      <c r="A202" s="133"/>
    </row>
    <row r="203" spans="1:1" ht="22" customHeight="1" x14ac:dyDescent="0.25">
      <c r="A203" s="133"/>
    </row>
    <row r="204" spans="1:1" ht="10" customHeight="1" x14ac:dyDescent="0.25">
      <c r="A204" s="133"/>
    </row>
    <row r="205" spans="1:1" ht="22" customHeight="1" x14ac:dyDescent="0.25">
      <c r="A205" s="133"/>
    </row>
    <row r="206" spans="1:1" ht="22" customHeight="1" x14ac:dyDescent="0.25">
      <c r="A206" s="133"/>
    </row>
    <row r="207" spans="1:1" ht="10" customHeight="1" x14ac:dyDescent="0.25">
      <c r="A207" s="133"/>
    </row>
    <row r="208" spans="1:1" ht="22" customHeight="1" x14ac:dyDescent="0.25">
      <c r="A208" s="133"/>
    </row>
    <row r="209" spans="1:1" ht="22" customHeight="1" x14ac:dyDescent="0.25">
      <c r="A209" s="133"/>
    </row>
    <row r="210" spans="1:1" ht="10" customHeight="1" x14ac:dyDescent="0.25">
      <c r="A210" s="133"/>
    </row>
    <row r="211" spans="1:1" ht="22" customHeight="1" x14ac:dyDescent="0.25">
      <c r="A211" s="133"/>
    </row>
    <row r="212" spans="1:1" ht="22" customHeight="1" x14ac:dyDescent="0.25">
      <c r="A212" s="133"/>
    </row>
    <row r="213" spans="1:1" ht="10" customHeight="1" x14ac:dyDescent="0.25">
      <c r="A213" s="133"/>
    </row>
    <row r="214" spans="1:1" ht="22" customHeight="1" x14ac:dyDescent="0.25">
      <c r="A214" s="133"/>
    </row>
    <row r="215" spans="1:1" ht="22" customHeight="1" x14ac:dyDescent="0.25">
      <c r="A215" s="133"/>
    </row>
    <row r="216" spans="1:1" ht="10" customHeight="1" x14ac:dyDescent="0.25">
      <c r="A216" s="133"/>
    </row>
    <row r="217" spans="1:1" ht="22" customHeight="1" x14ac:dyDescent="0.25">
      <c r="A217" s="133"/>
    </row>
    <row r="218" spans="1:1" ht="22" customHeight="1" x14ac:dyDescent="0.25">
      <c r="A218" s="133"/>
    </row>
    <row r="219" spans="1:1" ht="22" customHeight="1" x14ac:dyDescent="0.25">
      <c r="A219" s="134"/>
    </row>
    <row r="220" spans="1:1" ht="10" customHeight="1" x14ac:dyDescent="0.25">
      <c r="A220" s="134"/>
    </row>
    <row r="221" spans="1:1" ht="15" customHeight="1" x14ac:dyDescent="0.25">
      <c r="A221" s="134"/>
    </row>
    <row r="222" spans="1:1" ht="15" customHeight="1" x14ac:dyDescent="0.25">
      <c r="A222" s="134"/>
    </row>
    <row r="223" spans="1:1" ht="15" customHeight="1" x14ac:dyDescent="0.25">
      <c r="A223" s="134"/>
    </row>
    <row r="224" spans="1:1" ht="15" customHeight="1" x14ac:dyDescent="0.25">
      <c r="A224" s="134"/>
    </row>
    <row r="225" spans="1:1" ht="15" customHeight="1" x14ac:dyDescent="0.25">
      <c r="A225" s="134"/>
    </row>
    <row r="226" spans="1:1" ht="15" customHeight="1" x14ac:dyDescent="0.25">
      <c r="A226" s="134"/>
    </row>
    <row r="227" spans="1:1" ht="15" customHeight="1" x14ac:dyDescent="0.25">
      <c r="A227" s="134"/>
    </row>
    <row r="228" spans="1:1" ht="15" customHeight="1" x14ac:dyDescent="0.25">
      <c r="A228" s="134"/>
    </row>
    <row r="229" spans="1:1" ht="15" customHeight="1" x14ac:dyDescent="0.25">
      <c r="A229" s="133"/>
    </row>
    <row r="230" spans="1:1" ht="15" customHeight="1" x14ac:dyDescent="0.25">
      <c r="A230" s="133"/>
    </row>
    <row r="231" spans="1:1" ht="15" customHeight="1" x14ac:dyDescent="0.25">
      <c r="A231" s="133"/>
    </row>
    <row r="232" spans="1:1" ht="15" customHeight="1" x14ac:dyDescent="0.25">
      <c r="A232" s="133"/>
    </row>
    <row r="233" spans="1:1" ht="15" customHeight="1" x14ac:dyDescent="0.25">
      <c r="A233" s="133"/>
    </row>
    <row r="234" spans="1:1" ht="15" customHeight="1" x14ac:dyDescent="0.25">
      <c r="A234" s="133"/>
    </row>
    <row r="235" spans="1:1" ht="15" customHeight="1" x14ac:dyDescent="0.25">
      <c r="A235" s="133"/>
    </row>
    <row r="236" spans="1:1" ht="15" customHeight="1" x14ac:dyDescent="0.25">
      <c r="A236" s="133"/>
    </row>
    <row r="237" spans="1:1" ht="15" customHeight="1" x14ac:dyDescent="0.25">
      <c r="A237" s="133"/>
    </row>
    <row r="238" spans="1:1" ht="15" customHeight="1" x14ac:dyDescent="0.25">
      <c r="A238" s="133"/>
    </row>
    <row r="239" spans="1:1" ht="15" customHeight="1" x14ac:dyDescent="0.25">
      <c r="A239" s="133"/>
    </row>
    <row r="240" spans="1:1" ht="15" customHeight="1" x14ac:dyDescent="0.25">
      <c r="A240" s="133"/>
    </row>
    <row r="241" spans="1:1" ht="15" customHeight="1" x14ac:dyDescent="0.25">
      <c r="A241" s="133"/>
    </row>
    <row r="242" spans="1:1" ht="15" customHeight="1" x14ac:dyDescent="0.25">
      <c r="A242" s="133"/>
    </row>
    <row r="243" spans="1:1" ht="15" customHeight="1" x14ac:dyDescent="0.25">
      <c r="A243" s="133"/>
    </row>
    <row r="244" spans="1:1" ht="15" customHeight="1" x14ac:dyDescent="0.25">
      <c r="A244" s="133"/>
    </row>
    <row r="245" spans="1:1" ht="15" customHeight="1" x14ac:dyDescent="0.25">
      <c r="A245" s="133"/>
    </row>
    <row r="246" spans="1:1" ht="15" customHeight="1" x14ac:dyDescent="0.25">
      <c r="A246" s="133"/>
    </row>
    <row r="247" spans="1:1" ht="15" customHeight="1" x14ac:dyDescent="0.25">
      <c r="A247" s="133"/>
    </row>
    <row r="248" spans="1:1" ht="15" customHeight="1" x14ac:dyDescent="0.25">
      <c r="A248" s="133"/>
    </row>
    <row r="249" spans="1:1" ht="15" customHeight="1" x14ac:dyDescent="0.25">
      <c r="A249" s="133"/>
    </row>
    <row r="250" spans="1:1" ht="15" customHeight="1" x14ac:dyDescent="0.25">
      <c r="A250" s="134"/>
    </row>
    <row r="251" spans="1:1" ht="15" customHeight="1" x14ac:dyDescent="0.25">
      <c r="A251" s="134"/>
    </row>
    <row r="252" spans="1:1" ht="15" customHeight="1" x14ac:dyDescent="0.25">
      <c r="A252" s="133"/>
    </row>
    <row r="253" spans="1:1" ht="15" customHeight="1" x14ac:dyDescent="0.25">
      <c r="A253" s="134"/>
    </row>
    <row r="254" spans="1:1" ht="15" customHeight="1" x14ac:dyDescent="0.25">
      <c r="A254" s="134"/>
    </row>
    <row r="255" spans="1:1" ht="15" customHeight="1" x14ac:dyDescent="0.25">
      <c r="A255" s="134"/>
    </row>
    <row r="256" spans="1:1" ht="15" customHeight="1" x14ac:dyDescent="0.25">
      <c r="A256" s="133"/>
    </row>
    <row r="257" spans="1:1" ht="15" customHeight="1" x14ac:dyDescent="0.25">
      <c r="A257" s="133"/>
    </row>
    <row r="258" spans="1:1" ht="15" customHeight="1" x14ac:dyDescent="0.25">
      <c r="A258" s="133"/>
    </row>
    <row r="259" spans="1:1" ht="15" customHeight="1" x14ac:dyDescent="0.25">
      <c r="A259" s="133"/>
    </row>
    <row r="260" spans="1:1" ht="15" customHeight="1" x14ac:dyDescent="0.25">
      <c r="A260" s="133"/>
    </row>
    <row r="261" spans="1:1" ht="15" customHeight="1" x14ac:dyDescent="0.25">
      <c r="A261" s="133"/>
    </row>
    <row r="262" spans="1:1" ht="15" customHeight="1" x14ac:dyDescent="0.25">
      <c r="A262" s="133"/>
    </row>
    <row r="263" spans="1:1" ht="15" customHeight="1" x14ac:dyDescent="0.25">
      <c r="A263" s="133"/>
    </row>
    <row r="264" spans="1:1" ht="15" customHeight="1" x14ac:dyDescent="0.25">
      <c r="A264" s="133"/>
    </row>
    <row r="265" spans="1:1" ht="15" customHeight="1" x14ac:dyDescent="0.25">
      <c r="A265" s="133"/>
    </row>
    <row r="266" spans="1:1" ht="15" customHeight="1" x14ac:dyDescent="0.25">
      <c r="A266" s="133"/>
    </row>
    <row r="267" spans="1:1" ht="15" customHeight="1" x14ac:dyDescent="0.25">
      <c r="A267" s="133"/>
    </row>
    <row r="268" spans="1:1" ht="15" customHeight="1" x14ac:dyDescent="0.25">
      <c r="A268" s="133"/>
    </row>
    <row r="269" spans="1:1" ht="15" customHeight="1" x14ac:dyDescent="0.25">
      <c r="A269" s="133"/>
    </row>
    <row r="270" spans="1:1" ht="15" customHeight="1" x14ac:dyDescent="0.25">
      <c r="A270" s="133"/>
    </row>
    <row r="271" spans="1:1" ht="15" customHeight="1" x14ac:dyDescent="0.25">
      <c r="A271" s="133"/>
    </row>
    <row r="272" spans="1:1" ht="15" customHeight="1" x14ac:dyDescent="0.25">
      <c r="A272" s="133"/>
    </row>
    <row r="273" spans="1:1" ht="15" customHeight="1" x14ac:dyDescent="0.25">
      <c r="A273" s="133"/>
    </row>
    <row r="274" spans="1:1" ht="15" customHeight="1" x14ac:dyDescent="0.25">
      <c r="A274" s="133"/>
    </row>
    <row r="275" spans="1:1" ht="15" customHeight="1" x14ac:dyDescent="0.25">
      <c r="A275" s="133"/>
    </row>
    <row r="276" spans="1:1" ht="15" customHeight="1" x14ac:dyDescent="0.25">
      <c r="A276" s="133"/>
    </row>
    <row r="277" spans="1:1" ht="15" customHeight="1" x14ac:dyDescent="0.25">
      <c r="A277" s="134"/>
    </row>
    <row r="278" spans="1:1" ht="15" customHeight="1" x14ac:dyDescent="0.25">
      <c r="A278" s="134"/>
    </row>
    <row r="279" spans="1:1" ht="15" customHeight="1" x14ac:dyDescent="0.25">
      <c r="A279" s="133"/>
    </row>
    <row r="280" spans="1:1" ht="15" customHeight="1" x14ac:dyDescent="0.25">
      <c r="A280" s="134"/>
    </row>
    <row r="281" spans="1:1" ht="15" customHeight="1" x14ac:dyDescent="0.25">
      <c r="A281" s="134"/>
    </row>
    <row r="282" spans="1:1" ht="15" customHeight="1" x14ac:dyDescent="0.25">
      <c r="A282" s="134"/>
    </row>
    <row r="283" spans="1:1" ht="15" customHeight="1" x14ac:dyDescent="0.25">
      <c r="A283" s="134"/>
    </row>
    <row r="284" spans="1:1" ht="15" customHeight="1" x14ac:dyDescent="0.25">
      <c r="A284" s="134"/>
    </row>
    <row r="285" spans="1:1" ht="15" customHeight="1" x14ac:dyDescent="0.25">
      <c r="A285" s="133"/>
    </row>
    <row r="286" spans="1:1" ht="15" customHeight="1" x14ac:dyDescent="0.25">
      <c r="A286" s="133"/>
    </row>
    <row r="287" spans="1:1" ht="15" customHeight="1" x14ac:dyDescent="0.25">
      <c r="A287" s="133"/>
    </row>
    <row r="288" spans="1:1" ht="15" customHeight="1" x14ac:dyDescent="0.25">
      <c r="A288" s="133"/>
    </row>
    <row r="289" spans="1:1" ht="15" customHeight="1" x14ac:dyDescent="0.25">
      <c r="A289" s="133"/>
    </row>
    <row r="290" spans="1:1" ht="15" customHeight="1" x14ac:dyDescent="0.25">
      <c r="A290" s="133"/>
    </row>
    <row r="291" spans="1:1" ht="15" customHeight="1" x14ac:dyDescent="0.25">
      <c r="A291" s="133"/>
    </row>
    <row r="292" spans="1:1" ht="15" customHeight="1" x14ac:dyDescent="0.25">
      <c r="A292" s="133"/>
    </row>
    <row r="293" spans="1:1" ht="15" customHeight="1" x14ac:dyDescent="0.25">
      <c r="A293" s="133"/>
    </row>
    <row r="294" spans="1:1" ht="15" customHeight="1" x14ac:dyDescent="0.25">
      <c r="A294" s="133"/>
    </row>
    <row r="295" spans="1:1" ht="15" customHeight="1" x14ac:dyDescent="0.25">
      <c r="A295" s="133"/>
    </row>
    <row r="296" spans="1:1" ht="15" customHeight="1" x14ac:dyDescent="0.25">
      <c r="A296" s="133"/>
    </row>
    <row r="297" spans="1:1" ht="15" customHeight="1" x14ac:dyDescent="0.25">
      <c r="A297" s="133"/>
    </row>
    <row r="298" spans="1:1" ht="15" customHeight="1" x14ac:dyDescent="0.25">
      <c r="A298" s="133"/>
    </row>
    <row r="299" spans="1:1" ht="15" customHeight="1" x14ac:dyDescent="0.25">
      <c r="A299" s="133"/>
    </row>
    <row r="300" spans="1:1" ht="15" customHeight="1" x14ac:dyDescent="0.25">
      <c r="A300" s="133"/>
    </row>
    <row r="301" spans="1:1" ht="15" customHeight="1" x14ac:dyDescent="0.25">
      <c r="A301" s="133"/>
    </row>
    <row r="302" spans="1:1" ht="15" customHeight="1" x14ac:dyDescent="0.25">
      <c r="A302" s="133"/>
    </row>
    <row r="303" spans="1:1" ht="15" customHeight="1" x14ac:dyDescent="0.25">
      <c r="A303" s="133"/>
    </row>
    <row r="304" spans="1:1" ht="15" customHeight="1" x14ac:dyDescent="0.25">
      <c r="A304" s="133"/>
    </row>
    <row r="305" spans="1:1" ht="15" customHeight="1" x14ac:dyDescent="0.25">
      <c r="A305" s="133"/>
    </row>
    <row r="306" spans="1:1" ht="15" customHeight="1" x14ac:dyDescent="0.25">
      <c r="A306" s="134"/>
    </row>
    <row r="307" spans="1:1" ht="15" customHeight="1" x14ac:dyDescent="0.25">
      <c r="A307" s="134"/>
    </row>
    <row r="308" spans="1:1" ht="15" customHeight="1" x14ac:dyDescent="0.25">
      <c r="A308" s="133"/>
    </row>
    <row r="309" spans="1:1" ht="15" customHeight="1" x14ac:dyDescent="0.25">
      <c r="A309" s="134"/>
    </row>
    <row r="310" spans="1:1" ht="15" customHeight="1" x14ac:dyDescent="0.25">
      <c r="A310" s="134"/>
    </row>
    <row r="311" spans="1:1" ht="15" customHeight="1" x14ac:dyDescent="0.25">
      <c r="A311" s="134"/>
    </row>
    <row r="312" spans="1:1" ht="15" customHeight="1" x14ac:dyDescent="0.25">
      <c r="A312" s="134"/>
    </row>
    <row r="313" spans="1:1" ht="15" customHeight="1" x14ac:dyDescent="0.25">
      <c r="A313" s="134"/>
    </row>
    <row r="314" spans="1:1" ht="15" customHeight="1" x14ac:dyDescent="0.25">
      <c r="A314" s="133"/>
    </row>
    <row r="315" spans="1:1" ht="15" customHeight="1" x14ac:dyDescent="0.25">
      <c r="A315" s="133"/>
    </row>
    <row r="316" spans="1:1" ht="15" customHeight="1" x14ac:dyDescent="0.25">
      <c r="A316" s="133"/>
    </row>
    <row r="317" spans="1:1" ht="15" customHeight="1" x14ac:dyDescent="0.25">
      <c r="A317" s="133"/>
    </row>
    <row r="318" spans="1:1" ht="15" customHeight="1" x14ac:dyDescent="0.25">
      <c r="A318" s="133"/>
    </row>
    <row r="319" spans="1:1" ht="15" customHeight="1" x14ac:dyDescent="0.25">
      <c r="A319" s="133"/>
    </row>
    <row r="320" spans="1:1" ht="15" customHeight="1" x14ac:dyDescent="0.25">
      <c r="A320" s="133"/>
    </row>
    <row r="321" spans="1:1" ht="15" customHeight="1" x14ac:dyDescent="0.25">
      <c r="A321" s="133"/>
    </row>
    <row r="322" spans="1:1" ht="15" customHeight="1" x14ac:dyDescent="0.25">
      <c r="A322" s="133"/>
    </row>
    <row r="323" spans="1:1" ht="15" customHeight="1" x14ac:dyDescent="0.25">
      <c r="A323" s="133"/>
    </row>
    <row r="324" spans="1:1" ht="15" customHeight="1" x14ac:dyDescent="0.25">
      <c r="A324" s="133"/>
    </row>
    <row r="325" spans="1:1" ht="15" customHeight="1" x14ac:dyDescent="0.25">
      <c r="A325" s="133"/>
    </row>
    <row r="326" spans="1:1" ht="15" customHeight="1" x14ac:dyDescent="0.25">
      <c r="A326" s="133"/>
    </row>
    <row r="327" spans="1:1" ht="15" customHeight="1" x14ac:dyDescent="0.25">
      <c r="A327" s="133"/>
    </row>
    <row r="328" spans="1:1" ht="15" customHeight="1" x14ac:dyDescent="0.25">
      <c r="A328" s="133"/>
    </row>
    <row r="329" spans="1:1" ht="15" customHeight="1" x14ac:dyDescent="0.25">
      <c r="A329" s="133"/>
    </row>
    <row r="330" spans="1:1" ht="15" customHeight="1" x14ac:dyDescent="0.25">
      <c r="A330" s="133"/>
    </row>
    <row r="331" spans="1:1" ht="15" customHeight="1" x14ac:dyDescent="0.25">
      <c r="A331" s="133"/>
    </row>
    <row r="332" spans="1:1" ht="15" customHeight="1" x14ac:dyDescent="0.25">
      <c r="A332" s="133"/>
    </row>
    <row r="333" spans="1:1" ht="15" customHeight="1" x14ac:dyDescent="0.25">
      <c r="A333" s="133"/>
    </row>
    <row r="334" spans="1:1" ht="15" customHeight="1" x14ac:dyDescent="0.25">
      <c r="A334" s="133"/>
    </row>
    <row r="335" spans="1:1" ht="15" customHeight="1" x14ac:dyDescent="0.25">
      <c r="A335" s="133"/>
    </row>
    <row r="336" spans="1:1" ht="15" customHeight="1" x14ac:dyDescent="0.25">
      <c r="A336" s="134"/>
    </row>
    <row r="337" spans="1:1" ht="15" customHeight="1" x14ac:dyDescent="0.25">
      <c r="A337" s="134"/>
    </row>
    <row r="338" spans="1:1" ht="15" customHeight="1" x14ac:dyDescent="0.25">
      <c r="A338" s="134"/>
    </row>
    <row r="339" spans="1:1" ht="15" customHeight="1" x14ac:dyDescent="0.25">
      <c r="A339" s="134"/>
    </row>
    <row r="340" spans="1:1" ht="15" customHeight="1" x14ac:dyDescent="0.25">
      <c r="A340" s="134"/>
    </row>
    <row r="341" spans="1:1" ht="15" customHeight="1" x14ac:dyDescent="0.25">
      <c r="A341" s="133"/>
    </row>
    <row r="342" spans="1:1" ht="15" customHeight="1" x14ac:dyDescent="0.25">
      <c r="A342" s="133"/>
    </row>
    <row r="343" spans="1:1" ht="15" customHeight="1" x14ac:dyDescent="0.25">
      <c r="A343" s="133"/>
    </row>
    <row r="344" spans="1:1" ht="15" customHeight="1" x14ac:dyDescent="0.25">
      <c r="A344" s="133"/>
    </row>
    <row r="345" spans="1:1" ht="15" customHeight="1" x14ac:dyDescent="0.25">
      <c r="A345" s="133"/>
    </row>
    <row r="346" spans="1:1" ht="15" customHeight="1" x14ac:dyDescent="0.25">
      <c r="A346" s="133"/>
    </row>
    <row r="347" spans="1:1" ht="15" customHeight="1" x14ac:dyDescent="0.25">
      <c r="A347" s="133"/>
    </row>
    <row r="348" spans="1:1" ht="15" customHeight="1" x14ac:dyDescent="0.25">
      <c r="A348" s="133"/>
    </row>
    <row r="349" spans="1:1" ht="15" customHeight="1" x14ac:dyDescent="0.25">
      <c r="A349" s="133"/>
    </row>
    <row r="350" spans="1:1" ht="15" customHeight="1" x14ac:dyDescent="0.25">
      <c r="A350" s="133"/>
    </row>
    <row r="351" spans="1:1" ht="15" customHeight="1" x14ac:dyDescent="0.25">
      <c r="A351" s="133"/>
    </row>
    <row r="352" spans="1:1" ht="15" customHeight="1" x14ac:dyDescent="0.25">
      <c r="A352" s="133"/>
    </row>
    <row r="353" spans="1:1" ht="15" customHeight="1" x14ac:dyDescent="0.25">
      <c r="A353" s="133"/>
    </row>
    <row r="354" spans="1:1" ht="15" customHeight="1" x14ac:dyDescent="0.25">
      <c r="A354" s="133"/>
    </row>
    <row r="355" spans="1:1" ht="15" customHeight="1" x14ac:dyDescent="0.25">
      <c r="A355" s="133"/>
    </row>
    <row r="356" spans="1:1" ht="15" customHeight="1" x14ac:dyDescent="0.25">
      <c r="A356" s="133"/>
    </row>
    <row r="357" spans="1:1" ht="15" customHeight="1" x14ac:dyDescent="0.25">
      <c r="A357" s="133"/>
    </row>
    <row r="358" spans="1:1" ht="15" customHeight="1" x14ac:dyDescent="0.25">
      <c r="A358" s="133"/>
    </row>
    <row r="359" spans="1:1" ht="15" customHeight="1" x14ac:dyDescent="0.25">
      <c r="A359" s="133"/>
    </row>
    <row r="360" spans="1:1" ht="15" customHeight="1" x14ac:dyDescent="0.25">
      <c r="A360" s="133"/>
    </row>
    <row r="361" spans="1:1" ht="15" customHeight="1" x14ac:dyDescent="0.25">
      <c r="A361" s="133"/>
    </row>
    <row r="362" spans="1:1" ht="15" customHeight="1" x14ac:dyDescent="0.25">
      <c r="A362" s="134"/>
    </row>
    <row r="363" spans="1:1" ht="15" customHeight="1" x14ac:dyDescent="0.25">
      <c r="A363" s="134"/>
    </row>
    <row r="364" spans="1:1" ht="15" customHeight="1" x14ac:dyDescent="0.25">
      <c r="A364" s="133"/>
    </row>
    <row r="365" spans="1:1" ht="15" customHeight="1" x14ac:dyDescent="0.25">
      <c r="A365" s="134"/>
    </row>
    <row r="366" spans="1:1" ht="15" customHeight="1" x14ac:dyDescent="0.25">
      <c r="A366" s="134"/>
    </row>
    <row r="367" spans="1:1" ht="15" customHeight="1" x14ac:dyDescent="0.25">
      <c r="A367" s="134"/>
    </row>
    <row r="368" spans="1:1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</sheetData>
  <mergeCells count="10">
    <mergeCell ref="A18:A19"/>
    <mergeCell ref="A21:A22"/>
    <mergeCell ref="A9:A10"/>
    <mergeCell ref="A1:F1"/>
    <mergeCell ref="A3:A4"/>
    <mergeCell ref="A27:A28"/>
    <mergeCell ref="A24:A25"/>
    <mergeCell ref="A12:A13"/>
    <mergeCell ref="A15:A16"/>
    <mergeCell ref="A6:A7"/>
  </mergeCells>
  <phoneticPr fontId="0" type="noConversion"/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0"/>
  <sheetViews>
    <sheetView showGridLines="0" zoomScaleNormal="100" workbookViewId="0">
      <selection sqref="A1:I1"/>
    </sheetView>
  </sheetViews>
  <sheetFormatPr defaultColWidth="9.1796875" defaultRowHeight="13" x14ac:dyDescent="0.25"/>
  <cols>
    <col min="1" max="1" width="8.1796875" style="138" customWidth="1"/>
    <col min="2" max="2" width="19.7265625" style="90" customWidth="1"/>
    <col min="3" max="3" width="2.1796875" style="90" customWidth="1"/>
    <col min="4" max="4" width="19.7265625" style="90" customWidth="1"/>
    <col min="5" max="5" width="2.1796875" style="90" customWidth="1"/>
    <col min="6" max="6" width="19.7265625" style="90" customWidth="1"/>
    <col min="7" max="7" width="2.1796875" style="90" customWidth="1"/>
    <col min="8" max="8" width="19.7265625" style="90" customWidth="1"/>
    <col min="9" max="9" width="2.1796875" style="90" customWidth="1"/>
    <col min="10" max="10" width="15.7265625" style="90" customWidth="1"/>
    <col min="11" max="16384" width="9.1796875" style="90"/>
  </cols>
  <sheetData>
    <row r="1" spans="1:14" ht="21.75" customHeight="1" x14ac:dyDescent="0.45">
      <c r="A1" s="213"/>
      <c r="B1" s="213"/>
      <c r="C1" s="213"/>
      <c r="D1" s="213"/>
      <c r="E1" s="213"/>
      <c r="F1" s="213"/>
      <c r="G1" s="213"/>
      <c r="H1" s="213"/>
      <c r="I1" s="213"/>
      <c r="J1" s="218"/>
      <c r="K1" s="89"/>
      <c r="L1" s="89"/>
    </row>
    <row r="2" spans="1:14" ht="18" customHeight="1" thickBot="1" x14ac:dyDescent="0.3">
      <c r="A2" s="91" t="s">
        <v>70</v>
      </c>
      <c r="B2" s="92" t="s">
        <v>71</v>
      </c>
      <c r="C2" s="93"/>
      <c r="D2" s="92" t="s">
        <v>72</v>
      </c>
      <c r="E2" s="92"/>
      <c r="F2" s="92" t="s">
        <v>73</v>
      </c>
      <c r="G2" s="92"/>
      <c r="H2" s="92" t="s">
        <v>74</v>
      </c>
      <c r="I2" s="92"/>
      <c r="J2" s="218"/>
      <c r="K2" s="89"/>
      <c r="L2" s="89"/>
    </row>
    <row r="3" spans="1:14" ht="19" customHeight="1" x14ac:dyDescent="0.25">
      <c r="A3" s="214" t="s">
        <v>75</v>
      </c>
      <c r="B3" s="94"/>
      <c r="C3" s="95"/>
      <c r="D3" s="94"/>
      <c r="E3" s="95"/>
      <c r="F3" s="94"/>
      <c r="G3" s="95"/>
      <c r="H3" s="94"/>
      <c r="I3" s="96"/>
      <c r="J3" s="96"/>
      <c r="K3" s="89"/>
    </row>
    <row r="4" spans="1:14" ht="19" customHeight="1" thickBot="1" x14ac:dyDescent="0.3">
      <c r="A4" s="215"/>
      <c r="B4" s="97"/>
      <c r="C4" s="95"/>
      <c r="D4" s="97"/>
      <c r="E4" s="95"/>
      <c r="F4" s="97"/>
      <c r="G4" s="95"/>
      <c r="H4" s="97"/>
      <c r="I4" s="96"/>
      <c r="J4" s="96"/>
      <c r="K4" s="89"/>
    </row>
    <row r="5" spans="1:14" ht="15" customHeight="1" thickBot="1" x14ac:dyDescent="0.3">
      <c r="A5" s="98" t="s">
        <v>76</v>
      </c>
      <c r="B5" s="99"/>
      <c r="C5" s="95"/>
      <c r="D5" s="95"/>
      <c r="E5" s="95"/>
      <c r="F5" s="95"/>
      <c r="G5" s="95"/>
      <c r="H5" s="95"/>
      <c r="I5" s="96"/>
      <c r="K5" s="89"/>
      <c r="L5" s="89"/>
    </row>
    <row r="6" spans="1:14" ht="19" customHeight="1" x14ac:dyDescent="0.25">
      <c r="A6" s="214" t="s">
        <v>77</v>
      </c>
      <c r="B6" s="94"/>
      <c r="C6" s="95"/>
      <c r="D6" s="94"/>
      <c r="E6" s="95"/>
      <c r="F6" s="94"/>
      <c r="G6" s="95"/>
      <c r="H6" s="94"/>
      <c r="I6" s="96"/>
      <c r="J6" s="224" t="s">
        <v>78</v>
      </c>
      <c r="K6" s="89"/>
      <c r="L6" s="89"/>
    </row>
    <row r="7" spans="1:14" ht="19" customHeight="1" thickBot="1" x14ac:dyDescent="0.3">
      <c r="A7" s="215"/>
      <c r="B7" s="97"/>
      <c r="C7" s="95"/>
      <c r="D7" s="97"/>
      <c r="E7" s="95"/>
      <c r="F7" s="97"/>
      <c r="G7" s="95"/>
      <c r="H7" s="97"/>
      <c r="I7" s="96"/>
      <c r="J7" s="225"/>
      <c r="K7" s="89"/>
      <c r="L7" s="89"/>
    </row>
    <row r="8" spans="1:14" ht="15" customHeight="1" thickBot="1" x14ac:dyDescent="0.3">
      <c r="A8" s="98" t="s">
        <v>76</v>
      </c>
      <c r="B8" s="95"/>
      <c r="C8" s="95"/>
      <c r="D8" s="95"/>
      <c r="E8" s="95"/>
      <c r="F8" s="95"/>
      <c r="G8" s="95"/>
      <c r="H8" s="95"/>
      <c r="I8" s="96"/>
      <c r="J8" s="96"/>
      <c r="K8" s="89"/>
      <c r="L8" s="100"/>
      <c r="N8" s="99"/>
    </row>
    <row r="9" spans="1:14" ht="20.149999999999999" customHeight="1" x14ac:dyDescent="0.25">
      <c r="A9" s="219" t="s">
        <v>79</v>
      </c>
      <c r="B9" s="94"/>
      <c r="C9" s="95"/>
      <c r="D9" s="94"/>
      <c r="E9" s="95"/>
      <c r="F9" s="94"/>
      <c r="G9" s="95"/>
      <c r="H9" s="94"/>
      <c r="I9" s="96"/>
      <c r="J9" s="226" t="s">
        <v>80</v>
      </c>
      <c r="K9" s="89"/>
      <c r="L9" s="89"/>
    </row>
    <row r="10" spans="1:14" ht="20.149999999999999" customHeight="1" thickBot="1" x14ac:dyDescent="0.3">
      <c r="A10" s="215"/>
      <c r="B10" s="97"/>
      <c r="C10" s="95"/>
      <c r="D10" s="97"/>
      <c r="E10" s="95"/>
      <c r="F10" s="97"/>
      <c r="G10" s="95"/>
      <c r="H10" s="97"/>
      <c r="I10" s="96"/>
      <c r="J10" s="227"/>
      <c r="K10" s="89"/>
      <c r="L10" s="89"/>
    </row>
    <row r="11" spans="1:14" ht="15" customHeight="1" thickBot="1" x14ac:dyDescent="0.3">
      <c r="A11" s="98" t="s">
        <v>76</v>
      </c>
      <c r="B11" s="95"/>
      <c r="C11" s="95"/>
      <c r="D11" s="95"/>
      <c r="E11" s="95"/>
      <c r="F11" s="95"/>
      <c r="G11" s="95"/>
      <c r="H11" s="95"/>
      <c r="I11" s="96"/>
      <c r="J11" s="96"/>
      <c r="K11" s="89"/>
      <c r="L11" s="89"/>
    </row>
    <row r="12" spans="1:14" ht="19" customHeight="1" x14ac:dyDescent="0.25">
      <c r="A12" s="214" t="s">
        <v>81</v>
      </c>
      <c r="B12" s="94"/>
      <c r="C12" s="95"/>
      <c r="D12" s="94"/>
      <c r="E12" s="95"/>
      <c r="F12" s="94"/>
      <c r="G12" s="95"/>
      <c r="H12" s="94"/>
      <c r="I12" s="96"/>
      <c r="J12" s="220" t="s">
        <v>82</v>
      </c>
      <c r="K12" s="89"/>
      <c r="L12" s="100"/>
    </row>
    <row r="13" spans="1:14" ht="19" customHeight="1" thickBot="1" x14ac:dyDescent="0.3">
      <c r="A13" s="215"/>
      <c r="B13" s="97"/>
      <c r="C13" s="95"/>
      <c r="D13" s="97"/>
      <c r="E13" s="95"/>
      <c r="F13" s="97"/>
      <c r="G13" s="95"/>
      <c r="H13" s="97"/>
      <c r="I13" s="96"/>
      <c r="J13" s="221"/>
      <c r="L13" s="89"/>
    </row>
    <row r="14" spans="1:14" ht="15" customHeight="1" thickBot="1" x14ac:dyDescent="0.3">
      <c r="A14" s="98" t="s">
        <v>76</v>
      </c>
      <c r="B14" s="95"/>
      <c r="C14" s="95"/>
      <c r="D14" s="95"/>
      <c r="E14" s="95"/>
      <c r="F14" s="95"/>
      <c r="G14" s="95"/>
      <c r="H14" s="95"/>
      <c r="I14" s="96"/>
      <c r="L14" s="89"/>
    </row>
    <row r="15" spans="1:14" ht="19" customHeight="1" x14ac:dyDescent="0.25">
      <c r="A15" s="214" t="s">
        <v>83</v>
      </c>
      <c r="B15" s="94"/>
      <c r="C15" s="95"/>
      <c r="D15" s="94"/>
      <c r="E15" s="95"/>
      <c r="F15" s="94"/>
      <c r="G15" s="95"/>
      <c r="H15" s="94"/>
      <c r="I15" s="96"/>
      <c r="J15" s="222" t="s">
        <v>84</v>
      </c>
      <c r="K15" s="89"/>
      <c r="L15" s="89"/>
    </row>
    <row r="16" spans="1:14" ht="19" customHeight="1" thickBot="1" x14ac:dyDescent="0.3">
      <c r="A16" s="215"/>
      <c r="B16" s="97"/>
      <c r="C16" s="95"/>
      <c r="D16" s="97"/>
      <c r="E16" s="95"/>
      <c r="F16" s="97"/>
      <c r="G16" s="95"/>
      <c r="H16" s="97"/>
      <c r="I16" s="96"/>
      <c r="J16" s="223"/>
      <c r="K16" s="89"/>
      <c r="L16" s="89"/>
    </row>
    <row r="17" spans="1:12" ht="15" customHeight="1" thickBot="1" x14ac:dyDescent="0.3">
      <c r="A17" s="98" t="s">
        <v>76</v>
      </c>
      <c r="B17" s="95"/>
      <c r="C17" s="95"/>
      <c r="D17" s="95"/>
      <c r="E17" s="95"/>
      <c r="F17" s="95"/>
      <c r="G17" s="95"/>
      <c r="H17" s="95"/>
      <c r="I17" s="96"/>
      <c r="J17" s="96"/>
      <c r="K17" s="89"/>
      <c r="L17" s="89"/>
    </row>
    <row r="18" spans="1:12" ht="19" customHeight="1" x14ac:dyDescent="0.25">
      <c r="A18" s="219" t="s">
        <v>85</v>
      </c>
      <c r="B18" s="94"/>
      <c r="C18" s="95"/>
      <c r="D18" s="94"/>
      <c r="E18" s="95"/>
      <c r="F18" s="94"/>
      <c r="G18" s="95"/>
      <c r="H18" s="94"/>
      <c r="I18" s="96"/>
      <c r="J18" s="216" t="s">
        <v>86</v>
      </c>
      <c r="K18" s="89"/>
      <c r="L18" s="89"/>
    </row>
    <row r="19" spans="1:12" ht="19" customHeight="1" thickBot="1" x14ac:dyDescent="0.3">
      <c r="A19" s="215"/>
      <c r="B19" s="97"/>
      <c r="C19" s="101"/>
      <c r="D19" s="97"/>
      <c r="E19" s="95"/>
      <c r="F19" s="97"/>
      <c r="G19" s="95"/>
      <c r="H19" s="97"/>
      <c r="I19" s="96"/>
      <c r="J19" s="217"/>
      <c r="K19" s="89"/>
      <c r="L19" s="89"/>
    </row>
    <row r="20" spans="1:12" ht="15" customHeight="1" thickBot="1" x14ac:dyDescent="0.3">
      <c r="A20" s="98" t="s">
        <v>76</v>
      </c>
      <c r="B20" s="95"/>
      <c r="C20" s="95"/>
      <c r="D20" s="95"/>
      <c r="E20" s="95"/>
      <c r="F20" s="95"/>
      <c r="G20" s="95"/>
      <c r="H20" s="95"/>
      <c r="I20" s="96"/>
      <c r="J20" s="96"/>
      <c r="K20" s="89"/>
      <c r="L20" s="89"/>
    </row>
    <row r="21" spans="1:12" ht="19" customHeight="1" x14ac:dyDescent="0.25">
      <c r="A21" s="214" t="s">
        <v>87</v>
      </c>
      <c r="B21" s="102"/>
      <c r="C21" s="101"/>
      <c r="D21" s="102"/>
      <c r="E21" s="95"/>
      <c r="F21" s="102"/>
      <c r="G21" s="103"/>
      <c r="H21" s="102"/>
      <c r="I21" s="96"/>
      <c r="J21" s="89"/>
      <c r="K21" s="89"/>
      <c r="L21" s="89"/>
    </row>
    <row r="22" spans="1:12" ht="19" customHeight="1" thickBot="1" x14ac:dyDescent="0.3">
      <c r="A22" s="215"/>
      <c r="B22" s="104"/>
      <c r="C22" s="101"/>
      <c r="D22" s="104"/>
      <c r="E22" s="101"/>
      <c r="F22" s="104"/>
      <c r="G22" s="105"/>
      <c r="H22" s="104"/>
      <c r="I22" s="106"/>
      <c r="J22" s="89"/>
      <c r="K22" s="89"/>
      <c r="L22" s="100"/>
    </row>
    <row r="23" spans="1:12" ht="15" customHeight="1" thickBot="1" x14ac:dyDescent="0.3">
      <c r="A23" s="98" t="s">
        <v>76</v>
      </c>
      <c r="B23" s="95"/>
      <c r="C23" s="95"/>
      <c r="D23" s="95"/>
      <c r="E23" s="95"/>
      <c r="F23" s="107"/>
      <c r="G23" s="107"/>
      <c r="H23" s="107"/>
      <c r="I23" s="108"/>
      <c r="J23" s="89"/>
      <c r="K23" s="89"/>
      <c r="L23" s="100"/>
    </row>
    <row r="24" spans="1:12" ht="19" customHeight="1" x14ac:dyDescent="0.25">
      <c r="A24" s="214" t="s">
        <v>88</v>
      </c>
      <c r="B24" s="102"/>
      <c r="C24" s="101"/>
      <c r="D24" s="102"/>
      <c r="E24" s="101"/>
      <c r="F24" s="102"/>
      <c r="G24" s="105"/>
      <c r="H24" s="102"/>
      <c r="I24" s="109"/>
      <c r="J24" s="89"/>
      <c r="K24" s="89"/>
      <c r="L24" s="89"/>
    </row>
    <row r="25" spans="1:12" ht="19" customHeight="1" thickBot="1" x14ac:dyDescent="0.3">
      <c r="A25" s="215"/>
      <c r="B25" s="104"/>
      <c r="C25" s="101"/>
      <c r="D25" s="104"/>
      <c r="E25" s="101"/>
      <c r="F25" s="104"/>
      <c r="G25" s="105"/>
      <c r="H25" s="104"/>
      <c r="I25" s="109"/>
      <c r="J25" s="89"/>
      <c r="K25" s="89"/>
      <c r="L25" s="89"/>
    </row>
    <row r="26" spans="1:12" ht="15" customHeight="1" thickBot="1" x14ac:dyDescent="0.3">
      <c r="A26" s="98" t="s">
        <v>76</v>
      </c>
      <c r="B26" s="95"/>
      <c r="C26" s="95"/>
      <c r="D26" s="95"/>
      <c r="E26" s="95"/>
      <c r="F26" s="95"/>
      <c r="G26" s="95"/>
      <c r="H26" s="95"/>
      <c r="I26" s="108"/>
      <c r="J26" s="89"/>
      <c r="K26" s="100"/>
      <c r="L26" s="89"/>
    </row>
    <row r="27" spans="1:12" ht="19" customHeight="1" x14ac:dyDescent="0.25">
      <c r="A27" s="214" t="s">
        <v>89</v>
      </c>
      <c r="B27" s="102"/>
      <c r="C27" s="101"/>
      <c r="D27" s="102"/>
      <c r="E27" s="101"/>
      <c r="F27" s="102"/>
      <c r="G27" s="101"/>
      <c r="H27" s="102"/>
      <c r="I27" s="109"/>
      <c r="J27" s="109"/>
      <c r="K27" s="89"/>
      <c r="L27" s="89"/>
    </row>
    <row r="28" spans="1:12" ht="19" customHeight="1" thickBot="1" x14ac:dyDescent="0.3">
      <c r="A28" s="215"/>
      <c r="B28" s="104"/>
      <c r="C28" s="101"/>
      <c r="D28" s="104"/>
      <c r="E28" s="101"/>
      <c r="F28" s="104"/>
      <c r="G28" s="101"/>
      <c r="H28" s="104"/>
      <c r="I28" s="109"/>
      <c r="J28" s="110"/>
      <c r="K28" s="89"/>
      <c r="L28" s="89"/>
    </row>
    <row r="29" spans="1:12" ht="22" customHeight="1" x14ac:dyDescent="0.25">
      <c r="A29" s="110"/>
      <c r="B29" s="123"/>
      <c r="C29" s="123"/>
      <c r="D29" s="123"/>
      <c r="E29" s="123"/>
      <c r="F29" s="99"/>
    </row>
    <row r="30" spans="1:12" ht="22" customHeight="1" x14ac:dyDescent="0.25">
      <c r="A30" s="124"/>
      <c r="B30" s="125"/>
      <c r="C30" s="125"/>
      <c r="D30" s="99"/>
      <c r="E30" s="99"/>
      <c r="F30" s="99"/>
    </row>
    <row r="31" spans="1:12" ht="12" customHeight="1" x14ac:dyDescent="0.25">
      <c r="A31" s="124"/>
      <c r="B31" s="125"/>
      <c r="C31" s="125"/>
      <c r="D31" s="123"/>
      <c r="E31" s="99"/>
      <c r="F31" s="99"/>
    </row>
    <row r="32" spans="1:12" ht="22" customHeight="1" x14ac:dyDescent="0.25">
      <c r="A32" s="126"/>
      <c r="B32" s="125"/>
      <c r="C32" s="125"/>
      <c r="D32" s="123"/>
      <c r="E32" s="127"/>
      <c r="F32" s="123"/>
    </row>
    <row r="33" spans="1:6" ht="22" customHeight="1" x14ac:dyDescent="0.25">
      <c r="A33" s="110"/>
      <c r="B33" s="110"/>
      <c r="C33" s="110"/>
      <c r="D33" s="127"/>
      <c r="E33" s="128"/>
      <c r="F33" s="110"/>
    </row>
    <row r="34" spans="1:6" ht="12" customHeight="1" x14ac:dyDescent="0.25">
      <c r="A34" s="93"/>
      <c r="B34" s="93"/>
      <c r="C34" s="93"/>
      <c r="D34" s="99"/>
      <c r="E34" s="99"/>
      <c r="F34" s="99"/>
    </row>
    <row r="35" spans="1:6" ht="22" customHeight="1" x14ac:dyDescent="0.25">
      <c r="A35" s="110"/>
      <c r="B35" s="123"/>
      <c r="C35" s="123"/>
      <c r="D35" s="99"/>
      <c r="E35" s="99"/>
      <c r="F35" s="99"/>
    </row>
    <row r="36" spans="1:6" ht="22" customHeight="1" x14ac:dyDescent="0.25">
      <c r="A36" s="110"/>
      <c r="B36" s="123"/>
      <c r="C36" s="123"/>
      <c r="D36" s="99"/>
      <c r="E36" s="99"/>
      <c r="F36" s="99"/>
    </row>
    <row r="37" spans="1:6" ht="12" customHeight="1" x14ac:dyDescent="0.25">
      <c r="A37" s="110"/>
      <c r="B37" s="123"/>
      <c r="C37" s="123"/>
      <c r="D37" s="99"/>
      <c r="E37" s="99"/>
      <c r="F37" s="99"/>
    </row>
    <row r="38" spans="1:6" ht="22" customHeight="1" x14ac:dyDescent="0.25">
      <c r="A38" s="110"/>
      <c r="B38" s="123"/>
      <c r="C38" s="123"/>
      <c r="D38" s="99"/>
      <c r="E38" s="99"/>
      <c r="F38" s="99"/>
    </row>
    <row r="39" spans="1:6" ht="22" customHeight="1" x14ac:dyDescent="0.25">
      <c r="A39" s="110"/>
      <c r="B39" s="123"/>
      <c r="C39" s="123"/>
      <c r="D39" s="99"/>
      <c r="E39" s="99"/>
      <c r="F39" s="99"/>
    </row>
    <row r="40" spans="1:6" ht="12" customHeight="1" x14ac:dyDescent="0.25">
      <c r="A40" s="110"/>
      <c r="B40" s="123"/>
      <c r="C40" s="123"/>
      <c r="D40" s="99"/>
      <c r="E40" s="99"/>
      <c r="F40" s="99"/>
    </row>
    <row r="41" spans="1:6" ht="22" customHeight="1" x14ac:dyDescent="0.25">
      <c r="A41" s="110"/>
      <c r="B41" s="123"/>
      <c r="C41" s="123"/>
      <c r="D41" s="99"/>
      <c r="E41" s="99"/>
      <c r="F41" s="99"/>
    </row>
    <row r="42" spans="1:6" ht="22" customHeight="1" x14ac:dyDescent="0.25">
      <c r="A42" s="110"/>
      <c r="B42" s="123"/>
      <c r="C42" s="123"/>
      <c r="D42" s="99"/>
      <c r="E42" s="99"/>
      <c r="F42" s="99"/>
    </row>
    <row r="43" spans="1:6" ht="12" customHeight="1" x14ac:dyDescent="0.25">
      <c r="A43" s="110"/>
      <c r="B43" s="123"/>
      <c r="C43" s="123"/>
      <c r="D43" s="99"/>
      <c r="E43" s="99"/>
      <c r="F43" s="99"/>
    </row>
    <row r="44" spans="1:6" ht="22" customHeight="1" x14ac:dyDescent="0.25">
      <c r="A44" s="110"/>
      <c r="B44" s="123"/>
      <c r="C44" s="123"/>
      <c r="D44" s="99"/>
      <c r="E44" s="99"/>
      <c r="F44" s="99"/>
    </row>
    <row r="45" spans="1:6" ht="22" customHeight="1" x14ac:dyDescent="0.25">
      <c r="A45" s="110"/>
      <c r="B45" s="123"/>
      <c r="C45" s="123"/>
      <c r="D45" s="99"/>
      <c r="E45" s="99"/>
      <c r="F45" s="99"/>
    </row>
    <row r="46" spans="1:6" ht="12" customHeight="1" x14ac:dyDescent="0.25">
      <c r="A46" s="110"/>
      <c r="B46" s="123"/>
      <c r="C46" s="123"/>
      <c r="D46" s="99"/>
      <c r="E46" s="99"/>
      <c r="F46" s="99"/>
    </row>
    <row r="47" spans="1:6" ht="22" customHeight="1" x14ac:dyDescent="0.25">
      <c r="A47" s="110"/>
      <c r="B47" s="123"/>
      <c r="C47" s="123"/>
      <c r="D47" s="99"/>
      <c r="E47" s="99"/>
      <c r="F47" s="99"/>
    </row>
    <row r="48" spans="1:6" ht="22" customHeight="1" x14ac:dyDescent="0.25">
      <c r="A48" s="110"/>
      <c r="B48" s="123"/>
      <c r="C48" s="123"/>
      <c r="D48" s="99"/>
      <c r="E48" s="99"/>
      <c r="F48" s="99"/>
    </row>
    <row r="49" spans="1:6" ht="12" customHeight="1" x14ac:dyDescent="0.25">
      <c r="A49" s="110"/>
      <c r="B49" s="123"/>
      <c r="C49" s="123"/>
      <c r="D49" s="99"/>
      <c r="E49" s="99"/>
      <c r="F49" s="99"/>
    </row>
    <row r="50" spans="1:6" ht="22" customHeight="1" x14ac:dyDescent="0.25">
      <c r="A50" s="110"/>
      <c r="B50" s="123"/>
      <c r="C50" s="123"/>
      <c r="D50" s="99"/>
      <c r="E50" s="99"/>
      <c r="F50" s="99"/>
    </row>
    <row r="51" spans="1:6" ht="22" customHeight="1" x14ac:dyDescent="0.25">
      <c r="A51" s="110"/>
      <c r="B51" s="123"/>
      <c r="C51" s="123"/>
      <c r="D51" s="99"/>
      <c r="E51" s="99"/>
      <c r="F51" s="99"/>
    </row>
    <row r="52" spans="1:6" ht="12" customHeight="1" x14ac:dyDescent="0.25">
      <c r="A52" s="110"/>
      <c r="B52" s="129"/>
      <c r="C52" s="129"/>
      <c r="D52" s="99"/>
      <c r="E52" s="99"/>
      <c r="F52" s="99"/>
    </row>
    <row r="53" spans="1:6" ht="22" customHeight="1" x14ac:dyDescent="0.25">
      <c r="A53" s="110"/>
      <c r="B53" s="123"/>
      <c r="C53" s="123"/>
      <c r="D53" s="99"/>
      <c r="E53" s="99"/>
      <c r="F53" s="99"/>
    </row>
    <row r="54" spans="1:6" ht="22" customHeight="1" x14ac:dyDescent="0.25">
      <c r="A54" s="110"/>
      <c r="B54" s="123"/>
      <c r="C54" s="123"/>
      <c r="D54" s="99"/>
      <c r="E54" s="99"/>
      <c r="F54" s="99"/>
    </row>
    <row r="55" spans="1:6" ht="22" customHeight="1" x14ac:dyDescent="0.25">
      <c r="A55" s="110"/>
      <c r="B55" s="123"/>
      <c r="C55" s="123"/>
      <c r="D55" s="99"/>
      <c r="E55" s="99"/>
      <c r="F55" s="99"/>
    </row>
    <row r="56" spans="1:6" ht="10" customHeight="1" x14ac:dyDescent="0.25">
      <c r="A56" s="110"/>
      <c r="B56" s="123"/>
      <c r="C56" s="123"/>
      <c r="D56" s="99"/>
      <c r="E56" s="99"/>
      <c r="F56" s="99"/>
    </row>
    <row r="57" spans="1:6" ht="18" customHeight="1" x14ac:dyDescent="0.25">
      <c r="A57" s="110"/>
      <c r="B57" s="123"/>
      <c r="C57" s="123"/>
      <c r="D57" s="99"/>
      <c r="E57" s="99"/>
      <c r="F57" s="99"/>
    </row>
    <row r="58" spans="1:6" ht="22" customHeight="1" x14ac:dyDescent="0.25">
      <c r="A58" s="110"/>
      <c r="B58" s="123"/>
      <c r="C58" s="123"/>
      <c r="D58" s="99"/>
      <c r="E58" s="99"/>
      <c r="F58" s="99"/>
    </row>
    <row r="59" spans="1:6" ht="22" customHeight="1" x14ac:dyDescent="0.25">
      <c r="A59" s="124"/>
      <c r="B59" s="125"/>
      <c r="C59" s="125"/>
      <c r="D59" s="99"/>
      <c r="E59" s="99"/>
      <c r="F59" s="99"/>
    </row>
    <row r="60" spans="1:6" ht="22" customHeight="1" x14ac:dyDescent="0.25">
      <c r="A60" s="124"/>
      <c r="B60" s="125"/>
      <c r="C60" s="125"/>
      <c r="D60" s="123"/>
      <c r="E60" s="99"/>
      <c r="F60" s="99"/>
    </row>
    <row r="61" spans="1:6" ht="12" customHeight="1" x14ac:dyDescent="0.25">
      <c r="A61" s="126"/>
      <c r="B61" s="125"/>
      <c r="C61" s="125"/>
      <c r="D61" s="123"/>
      <c r="E61" s="99"/>
      <c r="F61" s="99"/>
    </row>
    <row r="62" spans="1:6" ht="22" customHeight="1" x14ac:dyDescent="0.25">
      <c r="A62" s="110"/>
      <c r="B62" s="123"/>
      <c r="C62" s="123"/>
      <c r="D62" s="123"/>
      <c r="E62" s="127"/>
      <c r="F62" s="99"/>
    </row>
    <row r="63" spans="1:6" ht="22" customHeight="1" x14ac:dyDescent="0.25">
      <c r="A63" s="93"/>
      <c r="B63" s="99"/>
      <c r="C63" s="99"/>
      <c r="D63" s="99"/>
      <c r="E63" s="99"/>
      <c r="F63" s="99"/>
    </row>
    <row r="64" spans="1:6" ht="12" customHeight="1" x14ac:dyDescent="0.25">
      <c r="A64" s="110"/>
      <c r="B64" s="99"/>
      <c r="C64" s="99"/>
      <c r="D64" s="99"/>
      <c r="E64" s="99"/>
      <c r="F64" s="99"/>
    </row>
    <row r="65" spans="1:6" ht="22" customHeight="1" x14ac:dyDescent="0.25">
      <c r="A65" s="110"/>
      <c r="B65" s="99"/>
      <c r="C65" s="99"/>
      <c r="D65" s="99"/>
      <c r="E65" s="99"/>
      <c r="F65" s="99"/>
    </row>
    <row r="66" spans="1:6" ht="22" customHeight="1" x14ac:dyDescent="0.25">
      <c r="A66" s="110"/>
      <c r="B66" s="99"/>
      <c r="C66" s="99"/>
      <c r="D66" s="99"/>
      <c r="E66" s="99"/>
      <c r="F66" s="99"/>
    </row>
    <row r="67" spans="1:6" ht="12" customHeight="1" x14ac:dyDescent="0.25">
      <c r="A67" s="110"/>
      <c r="B67" s="99"/>
      <c r="C67" s="99"/>
      <c r="D67" s="99"/>
      <c r="E67" s="99"/>
      <c r="F67" s="99"/>
    </row>
    <row r="68" spans="1:6" ht="22" customHeight="1" x14ac:dyDescent="0.25">
      <c r="A68" s="110"/>
      <c r="B68" s="99"/>
      <c r="C68" s="99"/>
      <c r="D68" s="99"/>
      <c r="E68" s="99"/>
      <c r="F68" s="99"/>
    </row>
    <row r="69" spans="1:6" ht="22" customHeight="1" x14ac:dyDescent="0.25">
      <c r="A69" s="110"/>
      <c r="B69" s="99"/>
      <c r="C69" s="99"/>
      <c r="D69" s="99"/>
      <c r="E69" s="99"/>
      <c r="F69" s="99"/>
    </row>
    <row r="70" spans="1:6" ht="12" customHeight="1" x14ac:dyDescent="0.25">
      <c r="A70" s="110"/>
      <c r="B70" s="99"/>
      <c r="C70" s="99"/>
      <c r="D70" s="99"/>
      <c r="E70" s="99"/>
      <c r="F70" s="99"/>
    </row>
    <row r="71" spans="1:6" ht="22" customHeight="1" x14ac:dyDescent="0.25">
      <c r="A71" s="110"/>
      <c r="B71" s="99"/>
      <c r="C71" s="99"/>
      <c r="D71" s="99"/>
      <c r="E71" s="99"/>
      <c r="F71" s="99"/>
    </row>
    <row r="72" spans="1:6" ht="22" customHeight="1" x14ac:dyDescent="0.25">
      <c r="A72" s="110"/>
      <c r="B72" s="99"/>
      <c r="C72" s="99"/>
      <c r="D72" s="99"/>
      <c r="E72" s="99"/>
      <c r="F72" s="99"/>
    </row>
    <row r="73" spans="1:6" ht="12" customHeight="1" x14ac:dyDescent="0.25">
      <c r="A73" s="110"/>
      <c r="B73" s="99"/>
      <c r="C73" s="99"/>
      <c r="D73" s="99"/>
      <c r="E73" s="99"/>
      <c r="F73" s="99"/>
    </row>
    <row r="74" spans="1:6" ht="22" customHeight="1" x14ac:dyDescent="0.25">
      <c r="A74" s="110"/>
      <c r="B74" s="99"/>
      <c r="C74" s="99"/>
      <c r="D74" s="99"/>
      <c r="E74" s="99"/>
      <c r="F74" s="99"/>
    </row>
    <row r="75" spans="1:6" ht="22" customHeight="1" x14ac:dyDescent="0.25">
      <c r="A75" s="110"/>
      <c r="B75" s="99"/>
      <c r="C75" s="99"/>
      <c r="D75" s="99"/>
      <c r="E75" s="99"/>
      <c r="F75" s="99"/>
    </row>
    <row r="76" spans="1:6" ht="12" customHeight="1" x14ac:dyDescent="0.25">
      <c r="A76" s="110"/>
      <c r="B76" s="99"/>
      <c r="C76" s="99"/>
      <c r="D76" s="99"/>
      <c r="E76" s="99"/>
      <c r="F76" s="99"/>
    </row>
    <row r="77" spans="1:6" ht="21.75" customHeight="1" x14ac:dyDescent="0.25">
      <c r="A77" s="110"/>
      <c r="B77" s="99"/>
      <c r="C77" s="99"/>
      <c r="D77" s="99"/>
      <c r="E77" s="99"/>
      <c r="F77" s="99"/>
    </row>
    <row r="78" spans="1:6" ht="21.75" customHeight="1" x14ac:dyDescent="0.25">
      <c r="A78" s="110"/>
      <c r="B78" s="99"/>
      <c r="C78" s="99"/>
      <c r="D78" s="99"/>
      <c r="E78" s="99"/>
      <c r="F78" s="99"/>
    </row>
    <row r="79" spans="1:6" ht="12" customHeight="1" x14ac:dyDescent="0.25">
      <c r="A79" s="110"/>
      <c r="B79" s="99"/>
      <c r="C79" s="99"/>
      <c r="D79" s="99"/>
      <c r="E79" s="99"/>
      <c r="F79" s="99"/>
    </row>
    <row r="80" spans="1:6" ht="21.75" customHeight="1" x14ac:dyDescent="0.25">
      <c r="A80" s="110"/>
      <c r="B80" s="99"/>
      <c r="C80" s="99"/>
      <c r="D80" s="99"/>
      <c r="E80" s="99"/>
      <c r="F80" s="99"/>
    </row>
    <row r="81" spans="1:6" ht="21.75" customHeight="1" x14ac:dyDescent="0.25">
      <c r="A81" s="110"/>
      <c r="B81" s="99"/>
      <c r="C81" s="99"/>
      <c r="D81" s="99"/>
      <c r="E81" s="99"/>
      <c r="F81" s="99"/>
    </row>
    <row r="82" spans="1:6" ht="12" customHeight="1" x14ac:dyDescent="0.25">
      <c r="A82" s="110"/>
      <c r="B82" s="99"/>
      <c r="C82" s="99"/>
      <c r="D82" s="99"/>
      <c r="E82" s="99"/>
      <c r="F82" s="99"/>
    </row>
    <row r="83" spans="1:6" ht="21.75" customHeight="1" x14ac:dyDescent="0.25">
      <c r="A83" s="110"/>
      <c r="B83" s="99"/>
      <c r="C83" s="99"/>
      <c r="D83" s="99"/>
      <c r="E83" s="99"/>
      <c r="F83" s="99"/>
    </row>
    <row r="84" spans="1:6" ht="21.75" customHeight="1" x14ac:dyDescent="0.25">
      <c r="A84" s="130"/>
      <c r="B84" s="99"/>
      <c r="C84" s="99"/>
      <c r="D84" s="99"/>
      <c r="E84" s="99"/>
      <c r="F84" s="99"/>
    </row>
    <row r="85" spans="1:6" ht="22" customHeight="1" x14ac:dyDescent="0.25">
      <c r="A85" s="130"/>
      <c r="B85" s="99"/>
      <c r="C85" s="99"/>
      <c r="D85" s="99"/>
      <c r="E85" s="99"/>
      <c r="F85" s="99"/>
    </row>
    <row r="86" spans="1:6" ht="22" customHeight="1" x14ac:dyDescent="0.25">
      <c r="A86" s="124"/>
      <c r="B86" s="125"/>
      <c r="C86" s="125"/>
      <c r="D86" s="99"/>
      <c r="E86" s="99"/>
      <c r="F86" s="99"/>
    </row>
    <row r="87" spans="1:6" ht="22" customHeight="1" x14ac:dyDescent="0.25">
      <c r="A87" s="124"/>
      <c r="B87" s="125"/>
      <c r="C87" s="125"/>
      <c r="D87" s="123"/>
      <c r="E87" s="99"/>
      <c r="F87" s="99"/>
    </row>
    <row r="88" spans="1:6" ht="22" customHeight="1" x14ac:dyDescent="0.25">
      <c r="A88" s="126"/>
      <c r="B88" s="125"/>
      <c r="C88" s="125"/>
      <c r="D88" s="123"/>
      <c r="E88" s="99"/>
      <c r="F88" s="99"/>
    </row>
    <row r="89" spans="1:6" ht="22" customHeight="1" x14ac:dyDescent="0.25">
      <c r="A89" s="110"/>
      <c r="B89" s="123"/>
      <c r="C89" s="123"/>
      <c r="D89" s="123"/>
      <c r="E89" s="127"/>
      <c r="F89" s="99"/>
    </row>
    <row r="90" spans="1:6" ht="12" customHeight="1" x14ac:dyDescent="0.25">
      <c r="A90" s="93"/>
      <c r="B90" s="93"/>
      <c r="C90" s="93"/>
      <c r="D90" s="93"/>
      <c r="E90" s="93"/>
      <c r="F90" s="99"/>
    </row>
    <row r="91" spans="1:6" ht="22" customHeight="1" x14ac:dyDescent="0.25">
      <c r="A91" s="110"/>
      <c r="B91" s="123"/>
      <c r="C91" s="123"/>
      <c r="D91" s="123"/>
      <c r="E91" s="123"/>
      <c r="F91" s="99"/>
    </row>
    <row r="92" spans="1:6" ht="22" customHeight="1" x14ac:dyDescent="0.25">
      <c r="A92" s="110"/>
      <c r="B92" s="123"/>
      <c r="C92" s="123"/>
      <c r="D92" s="123"/>
      <c r="E92" s="123"/>
      <c r="F92" s="99"/>
    </row>
    <row r="93" spans="1:6" ht="12" customHeight="1" x14ac:dyDescent="0.25">
      <c r="A93" s="110"/>
      <c r="B93" s="123"/>
      <c r="C93" s="123"/>
      <c r="D93" s="123"/>
      <c r="E93" s="123"/>
      <c r="F93" s="99"/>
    </row>
    <row r="94" spans="1:6" ht="22" customHeight="1" x14ac:dyDescent="0.25">
      <c r="A94" s="110"/>
      <c r="B94" s="123"/>
      <c r="C94" s="123"/>
      <c r="D94" s="123"/>
      <c r="E94" s="123"/>
      <c r="F94" s="99"/>
    </row>
    <row r="95" spans="1:6" ht="22" customHeight="1" x14ac:dyDescent="0.25">
      <c r="A95" s="110"/>
      <c r="B95" s="123"/>
      <c r="C95" s="123"/>
      <c r="D95" s="123"/>
      <c r="E95" s="123"/>
      <c r="F95" s="99"/>
    </row>
    <row r="96" spans="1:6" ht="12" customHeight="1" x14ac:dyDescent="0.25">
      <c r="A96" s="110"/>
      <c r="B96" s="123"/>
      <c r="C96" s="123"/>
      <c r="D96" s="123"/>
      <c r="E96" s="123"/>
      <c r="F96" s="99"/>
    </row>
    <row r="97" spans="1:6" ht="22" customHeight="1" x14ac:dyDescent="0.25">
      <c r="A97" s="110"/>
      <c r="B97" s="123"/>
      <c r="C97" s="123"/>
      <c r="D97" s="123"/>
      <c r="E97" s="123"/>
      <c r="F97" s="99"/>
    </row>
    <row r="98" spans="1:6" ht="22" customHeight="1" x14ac:dyDescent="0.25">
      <c r="A98" s="110"/>
      <c r="B98" s="123"/>
      <c r="C98" s="123"/>
      <c r="D98" s="123"/>
      <c r="E98" s="123"/>
      <c r="F98" s="99"/>
    </row>
    <row r="99" spans="1:6" ht="12" customHeight="1" x14ac:dyDescent="0.25">
      <c r="A99" s="110"/>
      <c r="B99" s="123"/>
      <c r="C99" s="123"/>
      <c r="D99" s="123"/>
      <c r="E99" s="123"/>
      <c r="F99" s="99"/>
    </row>
    <row r="100" spans="1:6" ht="22" customHeight="1" x14ac:dyDescent="0.25">
      <c r="A100" s="110"/>
      <c r="B100" s="123"/>
      <c r="C100" s="123"/>
      <c r="D100" s="123"/>
      <c r="E100" s="123"/>
      <c r="F100" s="99"/>
    </row>
    <row r="101" spans="1:6" ht="22" customHeight="1" x14ac:dyDescent="0.25">
      <c r="A101" s="110"/>
      <c r="B101" s="123"/>
      <c r="C101" s="123"/>
      <c r="D101" s="123"/>
      <c r="E101" s="123"/>
      <c r="F101" s="99"/>
    </row>
    <row r="102" spans="1:6" ht="12" customHeight="1" x14ac:dyDescent="0.25">
      <c r="A102" s="110"/>
      <c r="B102" s="123"/>
      <c r="C102" s="123"/>
      <c r="D102" s="123"/>
      <c r="E102" s="123"/>
      <c r="F102" s="99"/>
    </row>
    <row r="103" spans="1:6" ht="22" customHeight="1" x14ac:dyDescent="0.25">
      <c r="A103" s="110"/>
      <c r="B103" s="123"/>
      <c r="C103" s="123"/>
      <c r="D103" s="123"/>
      <c r="E103" s="123"/>
      <c r="F103" s="99"/>
    </row>
    <row r="104" spans="1:6" ht="22" customHeight="1" x14ac:dyDescent="0.25">
      <c r="A104" s="110"/>
      <c r="B104" s="123"/>
      <c r="C104" s="123"/>
      <c r="D104" s="123"/>
      <c r="E104" s="123"/>
      <c r="F104" s="99"/>
    </row>
    <row r="105" spans="1:6" ht="12" customHeight="1" x14ac:dyDescent="0.25">
      <c r="A105" s="110"/>
      <c r="B105" s="123"/>
      <c r="C105" s="123"/>
      <c r="D105" s="123"/>
      <c r="E105" s="123"/>
      <c r="F105" s="99"/>
    </row>
    <row r="106" spans="1:6" ht="22" customHeight="1" x14ac:dyDescent="0.25">
      <c r="A106" s="110"/>
      <c r="B106" s="123"/>
      <c r="C106" s="123"/>
      <c r="D106" s="123"/>
      <c r="E106" s="123"/>
      <c r="F106" s="99"/>
    </row>
    <row r="107" spans="1:6" ht="22" customHeight="1" x14ac:dyDescent="0.25">
      <c r="A107" s="110"/>
      <c r="B107" s="123"/>
      <c r="C107" s="123"/>
      <c r="D107" s="123"/>
      <c r="E107" s="123"/>
      <c r="F107" s="99"/>
    </row>
    <row r="108" spans="1:6" ht="12" customHeight="1" x14ac:dyDescent="0.25">
      <c r="A108" s="110"/>
      <c r="B108" s="123"/>
      <c r="C108" s="123"/>
      <c r="D108" s="123"/>
      <c r="E108" s="123"/>
      <c r="F108" s="99"/>
    </row>
    <row r="109" spans="1:6" ht="22" customHeight="1" x14ac:dyDescent="0.25">
      <c r="A109" s="110"/>
      <c r="B109" s="123"/>
      <c r="C109" s="123"/>
      <c r="D109" s="123"/>
      <c r="E109" s="123"/>
      <c r="F109" s="99"/>
    </row>
    <row r="110" spans="1:6" ht="22" customHeight="1" x14ac:dyDescent="0.25">
      <c r="A110" s="110"/>
      <c r="B110" s="123"/>
      <c r="C110" s="123"/>
      <c r="D110" s="123"/>
      <c r="E110" s="123"/>
      <c r="F110" s="99"/>
    </row>
    <row r="111" spans="1:6" ht="12" customHeight="1" x14ac:dyDescent="0.25">
      <c r="A111" s="110"/>
      <c r="B111" s="123"/>
      <c r="C111" s="123"/>
      <c r="D111" s="123"/>
      <c r="E111" s="123"/>
      <c r="F111" s="99"/>
    </row>
    <row r="112" spans="1:6" ht="22" customHeight="1" x14ac:dyDescent="0.25">
      <c r="A112" s="110"/>
      <c r="B112" s="123"/>
      <c r="C112" s="123"/>
      <c r="D112" s="123"/>
      <c r="E112" s="123"/>
      <c r="F112" s="99"/>
    </row>
    <row r="113" spans="1:6" ht="22" customHeight="1" x14ac:dyDescent="0.25">
      <c r="A113" s="110"/>
      <c r="B113" s="123"/>
      <c r="C113" s="123"/>
      <c r="D113" s="123"/>
      <c r="E113" s="123"/>
      <c r="F113" s="99"/>
    </row>
    <row r="114" spans="1:6" ht="10" customHeight="1" x14ac:dyDescent="0.25">
      <c r="A114" s="110"/>
      <c r="B114" s="123"/>
      <c r="C114" s="123"/>
      <c r="D114" s="123"/>
      <c r="E114" s="123"/>
      <c r="F114" s="99"/>
    </row>
    <row r="115" spans="1:6" ht="22" customHeight="1" x14ac:dyDescent="0.25">
      <c r="A115" s="110"/>
      <c r="B115" s="123"/>
      <c r="C115" s="123"/>
      <c r="D115" s="123"/>
      <c r="E115" s="123"/>
      <c r="F115" s="99"/>
    </row>
    <row r="116" spans="1:6" ht="22" customHeight="1" x14ac:dyDescent="0.25">
      <c r="A116" s="131"/>
      <c r="B116" s="132"/>
      <c r="C116" s="132"/>
      <c r="D116" s="132"/>
      <c r="E116" s="132"/>
    </row>
    <row r="117" spans="1:6" ht="22" customHeight="1" x14ac:dyDescent="0.25">
      <c r="A117" s="88"/>
    </row>
    <row r="118" spans="1:6" ht="22" customHeight="1" x14ac:dyDescent="0.25">
      <c r="A118" s="88"/>
    </row>
    <row r="119" spans="1:6" ht="22" customHeight="1" x14ac:dyDescent="0.25">
      <c r="A119" s="88"/>
    </row>
    <row r="120" spans="1:6" ht="12" customHeight="1" x14ac:dyDescent="0.25">
      <c r="A120" s="88"/>
    </row>
    <row r="121" spans="1:6" ht="22" customHeight="1" x14ac:dyDescent="0.25">
      <c r="A121" s="88"/>
    </row>
    <row r="122" spans="1:6" ht="22" customHeight="1" x14ac:dyDescent="0.25">
      <c r="A122" s="88"/>
    </row>
    <row r="123" spans="1:6" ht="12" customHeight="1" x14ac:dyDescent="0.25">
      <c r="A123" s="88"/>
    </row>
    <row r="124" spans="1:6" ht="22" customHeight="1" x14ac:dyDescent="0.25">
      <c r="A124" s="88"/>
    </row>
    <row r="125" spans="1:6" ht="22" customHeight="1" x14ac:dyDescent="0.25">
      <c r="A125" s="88"/>
    </row>
    <row r="126" spans="1:6" ht="12" customHeight="1" x14ac:dyDescent="0.25">
      <c r="A126" s="88"/>
    </row>
    <row r="127" spans="1:6" ht="22" customHeight="1" x14ac:dyDescent="0.25">
      <c r="A127" s="88"/>
    </row>
    <row r="128" spans="1:6" ht="22" customHeight="1" x14ac:dyDescent="0.25">
      <c r="A128" s="88"/>
    </row>
    <row r="129" spans="1:1" ht="12" customHeight="1" x14ac:dyDescent="0.25">
      <c r="A129" s="88"/>
    </row>
    <row r="130" spans="1:1" ht="22" customHeight="1" x14ac:dyDescent="0.25">
      <c r="A130" s="88"/>
    </row>
    <row r="131" spans="1:1" ht="22" customHeight="1" x14ac:dyDescent="0.25">
      <c r="A131" s="88"/>
    </row>
    <row r="132" spans="1:1" ht="12" customHeight="1" x14ac:dyDescent="0.25">
      <c r="A132" s="88"/>
    </row>
    <row r="133" spans="1:1" ht="22" customHeight="1" x14ac:dyDescent="0.25">
      <c r="A133" s="88"/>
    </row>
    <row r="134" spans="1:1" ht="22" customHeight="1" x14ac:dyDescent="0.25">
      <c r="A134" s="88"/>
    </row>
    <row r="135" spans="1:1" ht="12" customHeight="1" x14ac:dyDescent="0.25">
      <c r="A135" s="88"/>
    </row>
    <row r="136" spans="1:1" ht="22" customHeight="1" x14ac:dyDescent="0.25">
      <c r="A136" s="88"/>
    </row>
    <row r="137" spans="1:1" ht="22" customHeight="1" x14ac:dyDescent="0.25">
      <c r="A137" s="88"/>
    </row>
    <row r="138" spans="1:1" ht="12" customHeight="1" x14ac:dyDescent="0.25">
      <c r="A138" s="88"/>
    </row>
    <row r="139" spans="1:1" ht="22" customHeight="1" x14ac:dyDescent="0.25">
      <c r="A139" s="88"/>
    </row>
    <row r="140" spans="1:1" ht="22" customHeight="1" x14ac:dyDescent="0.25">
      <c r="A140" s="88"/>
    </row>
    <row r="141" spans="1:1" ht="12" customHeight="1" x14ac:dyDescent="0.25">
      <c r="A141" s="88"/>
    </row>
    <row r="142" spans="1:1" ht="22" customHeight="1" x14ac:dyDescent="0.25">
      <c r="A142" s="88"/>
    </row>
    <row r="143" spans="1:1" ht="22" customHeight="1" x14ac:dyDescent="0.25">
      <c r="A143" s="88"/>
    </row>
    <row r="144" spans="1:1" ht="10" customHeight="1" x14ac:dyDescent="0.25">
      <c r="A144" s="88"/>
    </row>
    <row r="145" spans="1:2" ht="22" customHeight="1" x14ac:dyDescent="0.25">
      <c r="A145" s="88"/>
    </row>
    <row r="146" spans="1:2" ht="22" customHeight="1" x14ac:dyDescent="0.25">
      <c r="A146" s="88"/>
    </row>
    <row r="147" spans="1:2" ht="22" customHeight="1" x14ac:dyDescent="0.25">
      <c r="A147" s="88"/>
    </row>
    <row r="148" spans="1:2" ht="22" customHeight="1" x14ac:dyDescent="0.25">
      <c r="A148" s="88"/>
    </row>
    <row r="149" spans="1:2" ht="18" customHeight="1" x14ac:dyDescent="0.25">
      <c r="A149" s="88"/>
    </row>
    <row r="150" spans="1:2" ht="22" customHeight="1" x14ac:dyDescent="0.25">
      <c r="A150" s="88"/>
    </row>
    <row r="151" spans="1:2" ht="22" customHeight="1" x14ac:dyDescent="0.25">
      <c r="A151" s="88"/>
    </row>
    <row r="152" spans="1:2" ht="22" customHeight="1" x14ac:dyDescent="0.25">
      <c r="A152" s="88"/>
    </row>
    <row r="153" spans="1:2" ht="10" customHeight="1" x14ac:dyDescent="0.25">
      <c r="A153" s="88"/>
    </row>
    <row r="154" spans="1:2" ht="22" customHeight="1" x14ac:dyDescent="0.25">
      <c r="A154" s="88"/>
    </row>
    <row r="155" spans="1:2" ht="22" customHeight="1" x14ac:dyDescent="0.25">
      <c r="A155" s="133"/>
      <c r="B155" s="123"/>
    </row>
    <row r="156" spans="1:2" ht="10" customHeight="1" x14ac:dyDescent="0.25">
      <c r="A156" s="133"/>
      <c r="B156" s="123"/>
    </row>
    <row r="157" spans="1:2" ht="22" customHeight="1" x14ac:dyDescent="0.25">
      <c r="A157" s="133"/>
      <c r="B157" s="123"/>
    </row>
    <row r="158" spans="1:2" ht="22" customHeight="1" x14ac:dyDescent="0.25">
      <c r="A158" s="133"/>
      <c r="B158" s="123"/>
    </row>
    <row r="159" spans="1:2" ht="10" customHeight="1" x14ac:dyDescent="0.25">
      <c r="A159" s="133"/>
      <c r="B159" s="123"/>
    </row>
    <row r="160" spans="1:2" ht="22" customHeight="1" x14ac:dyDescent="0.25">
      <c r="A160" s="133"/>
      <c r="B160" s="123"/>
    </row>
    <row r="161" spans="1:2" ht="22" customHeight="1" x14ac:dyDescent="0.25">
      <c r="A161" s="133"/>
      <c r="B161" s="123"/>
    </row>
    <row r="162" spans="1:2" ht="10" customHeight="1" x14ac:dyDescent="0.25">
      <c r="A162" s="133"/>
      <c r="B162" s="123"/>
    </row>
    <row r="163" spans="1:2" ht="22" customHeight="1" x14ac:dyDescent="0.25">
      <c r="A163" s="133"/>
      <c r="B163" s="123"/>
    </row>
    <row r="164" spans="1:2" ht="22" customHeight="1" x14ac:dyDescent="0.25">
      <c r="A164" s="133"/>
      <c r="B164" s="123"/>
    </row>
    <row r="165" spans="1:2" ht="10" customHeight="1" x14ac:dyDescent="0.25">
      <c r="A165" s="133"/>
      <c r="B165" s="123"/>
    </row>
    <row r="166" spans="1:2" ht="22" customHeight="1" x14ac:dyDescent="0.25">
      <c r="A166" s="133"/>
      <c r="B166" s="123"/>
    </row>
    <row r="167" spans="1:2" ht="22" customHeight="1" x14ac:dyDescent="0.25">
      <c r="A167" s="133"/>
      <c r="B167" s="123"/>
    </row>
    <row r="168" spans="1:2" ht="10" customHeight="1" x14ac:dyDescent="0.25">
      <c r="A168" s="133"/>
      <c r="B168" s="123"/>
    </row>
    <row r="169" spans="1:2" ht="22" customHeight="1" x14ac:dyDescent="0.25">
      <c r="A169" s="133"/>
      <c r="B169" s="123"/>
    </row>
    <row r="170" spans="1:2" ht="22" customHeight="1" x14ac:dyDescent="0.25">
      <c r="A170" s="134"/>
      <c r="B170" s="123"/>
    </row>
    <row r="171" spans="1:2" ht="10" customHeight="1" x14ac:dyDescent="0.25">
      <c r="A171" s="134"/>
      <c r="B171" s="123"/>
    </row>
    <row r="172" spans="1:2" ht="22" customHeight="1" x14ac:dyDescent="0.25">
      <c r="A172" s="133"/>
      <c r="B172" s="123"/>
    </row>
    <row r="173" spans="1:2" ht="22" customHeight="1" x14ac:dyDescent="0.25">
      <c r="A173" s="134"/>
      <c r="B173" s="123"/>
    </row>
    <row r="174" spans="1:2" ht="10" customHeight="1" x14ac:dyDescent="0.25">
      <c r="A174" s="134"/>
      <c r="B174" s="99"/>
    </row>
    <row r="175" spans="1:2" ht="18" customHeight="1" x14ac:dyDescent="0.25">
      <c r="A175" s="134"/>
      <c r="B175" s="99"/>
    </row>
    <row r="176" spans="1:2" ht="18" customHeight="1" x14ac:dyDescent="0.25">
      <c r="A176" s="133"/>
      <c r="B176" s="135"/>
    </row>
    <row r="177" spans="1:2" ht="22" customHeight="1" x14ac:dyDescent="0.25">
      <c r="A177" s="133"/>
      <c r="B177" s="93"/>
    </row>
    <row r="178" spans="1:2" ht="22" customHeight="1" x14ac:dyDescent="0.25">
      <c r="A178" s="133"/>
      <c r="B178" s="123"/>
    </row>
    <row r="179" spans="1:2" ht="22" customHeight="1" x14ac:dyDescent="0.25">
      <c r="A179" s="133"/>
      <c r="B179" s="123"/>
    </row>
    <row r="180" spans="1:2" ht="10" customHeight="1" x14ac:dyDescent="0.25">
      <c r="A180" s="133"/>
      <c r="B180" s="123"/>
    </row>
    <row r="181" spans="1:2" ht="22" customHeight="1" x14ac:dyDescent="0.25">
      <c r="A181" s="133"/>
      <c r="B181" s="123"/>
    </row>
    <row r="182" spans="1:2" ht="22" customHeight="1" x14ac:dyDescent="0.25">
      <c r="A182" s="133"/>
      <c r="B182" s="123"/>
    </row>
    <row r="183" spans="1:2" ht="10" customHeight="1" x14ac:dyDescent="0.25">
      <c r="A183" s="133"/>
      <c r="B183" s="123"/>
    </row>
    <row r="184" spans="1:2" ht="22" customHeight="1" x14ac:dyDescent="0.25">
      <c r="A184" s="133"/>
      <c r="B184" s="123"/>
    </row>
    <row r="185" spans="1:2" ht="22" customHeight="1" x14ac:dyDescent="0.25">
      <c r="A185" s="133"/>
      <c r="B185" s="123"/>
    </row>
    <row r="186" spans="1:2" ht="10" customHeight="1" x14ac:dyDescent="0.25">
      <c r="A186" s="133"/>
      <c r="B186" s="123"/>
    </row>
    <row r="187" spans="1:2" ht="22" customHeight="1" x14ac:dyDescent="0.25">
      <c r="A187" s="133"/>
      <c r="B187" s="123"/>
    </row>
    <row r="188" spans="1:2" ht="22" customHeight="1" x14ac:dyDescent="0.25">
      <c r="A188" s="133"/>
      <c r="B188" s="123"/>
    </row>
    <row r="189" spans="1:2" ht="10" customHeight="1" x14ac:dyDescent="0.25">
      <c r="A189" s="133"/>
      <c r="B189" s="123"/>
    </row>
    <row r="190" spans="1:2" ht="22" customHeight="1" x14ac:dyDescent="0.25">
      <c r="A190" s="133"/>
      <c r="B190" s="123"/>
    </row>
    <row r="191" spans="1:2" ht="22" customHeight="1" x14ac:dyDescent="0.25">
      <c r="A191" s="133"/>
      <c r="B191" s="123"/>
    </row>
    <row r="192" spans="1:2" ht="10" customHeight="1" x14ac:dyDescent="0.25">
      <c r="A192" s="133"/>
      <c r="B192" s="123"/>
    </row>
    <row r="193" spans="1:2" ht="22" customHeight="1" x14ac:dyDescent="0.25">
      <c r="A193" s="133"/>
      <c r="B193" s="123"/>
    </row>
    <row r="194" spans="1:2" ht="22" customHeight="1" x14ac:dyDescent="0.25">
      <c r="A194" s="133"/>
      <c r="B194" s="123"/>
    </row>
    <row r="195" spans="1:2" ht="10" customHeight="1" x14ac:dyDescent="0.25">
      <c r="A195" s="133"/>
      <c r="B195" s="123"/>
    </row>
    <row r="196" spans="1:2" ht="22" customHeight="1" x14ac:dyDescent="0.25">
      <c r="A196" s="133"/>
      <c r="B196" s="123"/>
    </row>
    <row r="197" spans="1:2" ht="22" customHeight="1" x14ac:dyDescent="0.25">
      <c r="A197" s="134"/>
      <c r="B197" s="123"/>
    </row>
    <row r="198" spans="1:2" ht="10" customHeight="1" x14ac:dyDescent="0.25">
      <c r="A198" s="134"/>
      <c r="B198" s="123"/>
    </row>
    <row r="199" spans="1:2" ht="22" customHeight="1" x14ac:dyDescent="0.25">
      <c r="A199" s="133"/>
      <c r="B199" s="123"/>
    </row>
    <row r="200" spans="1:2" ht="22" customHeight="1" x14ac:dyDescent="0.25">
      <c r="A200" s="134"/>
      <c r="B200" s="123"/>
    </row>
    <row r="201" spans="1:2" ht="10" customHeight="1" x14ac:dyDescent="0.25">
      <c r="A201" s="134"/>
      <c r="B201" s="99"/>
    </row>
    <row r="202" spans="1:2" ht="18" customHeight="1" x14ac:dyDescent="0.25">
      <c r="A202" s="134"/>
      <c r="B202" s="136"/>
    </row>
    <row r="203" spans="1:2" ht="18" customHeight="1" x14ac:dyDescent="0.25">
      <c r="A203" s="134"/>
      <c r="B203" s="137"/>
    </row>
    <row r="204" spans="1:2" ht="18" customHeight="1" x14ac:dyDescent="0.25">
      <c r="A204" s="134"/>
      <c r="B204" s="137"/>
    </row>
    <row r="205" spans="1:2" ht="18" customHeight="1" x14ac:dyDescent="0.25">
      <c r="A205" s="133"/>
      <c r="B205" s="135"/>
    </row>
    <row r="206" spans="1:2" ht="22" customHeight="1" x14ac:dyDescent="0.25">
      <c r="A206" s="133"/>
      <c r="B206" s="93"/>
    </row>
    <row r="207" spans="1:2" ht="22" customHeight="1" x14ac:dyDescent="0.25">
      <c r="A207" s="133"/>
      <c r="B207" s="123"/>
    </row>
    <row r="208" spans="1:2" ht="22" customHeight="1" x14ac:dyDescent="0.25">
      <c r="A208" s="133"/>
      <c r="B208" s="123"/>
    </row>
    <row r="209" spans="1:2" ht="10" customHeight="1" x14ac:dyDescent="0.25">
      <c r="A209" s="133"/>
      <c r="B209" s="123"/>
    </row>
    <row r="210" spans="1:2" ht="22" customHeight="1" x14ac:dyDescent="0.25">
      <c r="A210" s="133"/>
      <c r="B210" s="123"/>
    </row>
    <row r="211" spans="1:2" ht="22" customHeight="1" x14ac:dyDescent="0.25">
      <c r="A211" s="133"/>
      <c r="B211" s="123"/>
    </row>
    <row r="212" spans="1:2" ht="10" customHeight="1" x14ac:dyDescent="0.25">
      <c r="A212" s="133"/>
      <c r="B212" s="123"/>
    </row>
    <row r="213" spans="1:2" ht="22" customHeight="1" x14ac:dyDescent="0.25">
      <c r="A213" s="133"/>
      <c r="B213" s="123"/>
    </row>
    <row r="214" spans="1:2" ht="22" customHeight="1" x14ac:dyDescent="0.25">
      <c r="A214" s="133"/>
      <c r="B214" s="123"/>
    </row>
    <row r="215" spans="1:2" ht="10" customHeight="1" x14ac:dyDescent="0.25">
      <c r="A215" s="133"/>
      <c r="B215" s="123"/>
    </row>
    <row r="216" spans="1:2" ht="22" customHeight="1" x14ac:dyDescent="0.25">
      <c r="A216" s="133"/>
      <c r="B216" s="123"/>
    </row>
    <row r="217" spans="1:2" ht="22" customHeight="1" x14ac:dyDescent="0.25">
      <c r="A217" s="133"/>
      <c r="B217" s="123"/>
    </row>
    <row r="218" spans="1:2" ht="10" customHeight="1" x14ac:dyDescent="0.25">
      <c r="A218" s="133"/>
      <c r="B218" s="123"/>
    </row>
    <row r="219" spans="1:2" ht="22" customHeight="1" x14ac:dyDescent="0.25">
      <c r="A219" s="133"/>
      <c r="B219" s="123"/>
    </row>
    <row r="220" spans="1:2" ht="22" customHeight="1" x14ac:dyDescent="0.25">
      <c r="A220" s="133"/>
      <c r="B220" s="123"/>
    </row>
    <row r="221" spans="1:2" ht="10" customHeight="1" x14ac:dyDescent="0.25">
      <c r="A221" s="133"/>
      <c r="B221" s="123"/>
    </row>
    <row r="222" spans="1:2" ht="22" customHeight="1" x14ac:dyDescent="0.25">
      <c r="A222" s="133"/>
      <c r="B222" s="123"/>
    </row>
    <row r="223" spans="1:2" ht="22" customHeight="1" x14ac:dyDescent="0.25">
      <c r="A223" s="133"/>
      <c r="B223" s="123"/>
    </row>
    <row r="224" spans="1:2" ht="10" customHeight="1" x14ac:dyDescent="0.25">
      <c r="A224" s="133"/>
      <c r="B224" s="123"/>
    </row>
    <row r="225" spans="1:2" ht="22" customHeight="1" x14ac:dyDescent="0.25">
      <c r="A225" s="133"/>
      <c r="B225" s="123"/>
    </row>
    <row r="226" spans="1:2" ht="22" customHeight="1" x14ac:dyDescent="0.25">
      <c r="A226" s="134"/>
      <c r="B226" s="123"/>
    </row>
    <row r="227" spans="1:2" ht="10" customHeight="1" x14ac:dyDescent="0.25">
      <c r="A227" s="134"/>
      <c r="B227" s="123"/>
    </row>
    <row r="228" spans="1:2" ht="22" customHeight="1" x14ac:dyDescent="0.25">
      <c r="A228" s="133"/>
      <c r="B228" s="123"/>
    </row>
    <row r="229" spans="1:2" ht="22" customHeight="1" x14ac:dyDescent="0.25">
      <c r="A229" s="134"/>
      <c r="B229" s="123"/>
    </row>
    <row r="230" spans="1:2" ht="10" customHeight="1" x14ac:dyDescent="0.25">
      <c r="A230" s="134"/>
      <c r="B230" s="123"/>
    </row>
    <row r="231" spans="1:2" ht="18" customHeight="1" x14ac:dyDescent="0.25">
      <c r="A231" s="134"/>
      <c r="B231" s="136"/>
    </row>
    <row r="232" spans="1:2" ht="18" customHeight="1" x14ac:dyDescent="0.25">
      <c r="A232" s="134"/>
      <c r="B232" s="137"/>
    </row>
    <row r="233" spans="1:2" ht="18" customHeight="1" x14ac:dyDescent="0.25">
      <c r="A233" s="134"/>
      <c r="B233" s="137"/>
    </row>
    <row r="234" spans="1:2" ht="18" customHeight="1" x14ac:dyDescent="0.25">
      <c r="A234" s="133"/>
      <c r="B234" s="135"/>
    </row>
    <row r="235" spans="1:2" ht="22" customHeight="1" x14ac:dyDescent="0.25">
      <c r="A235" s="133"/>
      <c r="B235" s="93"/>
    </row>
    <row r="236" spans="1:2" ht="22" customHeight="1" x14ac:dyDescent="0.25">
      <c r="A236" s="133"/>
      <c r="B236" s="123"/>
    </row>
    <row r="237" spans="1:2" ht="22" customHeight="1" x14ac:dyDescent="0.25">
      <c r="A237" s="133"/>
      <c r="B237" s="123"/>
    </row>
    <row r="238" spans="1:2" ht="10" customHeight="1" x14ac:dyDescent="0.25">
      <c r="A238" s="133"/>
      <c r="B238" s="123"/>
    </row>
    <row r="239" spans="1:2" ht="22" customHeight="1" x14ac:dyDescent="0.25">
      <c r="A239" s="133"/>
      <c r="B239" s="123"/>
    </row>
    <row r="240" spans="1:2" ht="22" customHeight="1" x14ac:dyDescent="0.25">
      <c r="A240" s="133"/>
      <c r="B240" s="123"/>
    </row>
    <row r="241" spans="1:2" ht="10" customHeight="1" x14ac:dyDescent="0.25">
      <c r="A241" s="133"/>
      <c r="B241" s="123"/>
    </row>
    <row r="242" spans="1:2" ht="22" customHeight="1" x14ac:dyDescent="0.25">
      <c r="A242" s="133"/>
      <c r="B242" s="123"/>
    </row>
    <row r="243" spans="1:2" ht="22" customHeight="1" x14ac:dyDescent="0.25">
      <c r="A243" s="133"/>
      <c r="B243" s="123"/>
    </row>
    <row r="244" spans="1:2" ht="10" customHeight="1" x14ac:dyDescent="0.25">
      <c r="A244" s="133"/>
      <c r="B244" s="123"/>
    </row>
    <row r="245" spans="1:2" ht="22" customHeight="1" x14ac:dyDescent="0.25">
      <c r="A245" s="133"/>
      <c r="B245" s="123"/>
    </row>
    <row r="246" spans="1:2" ht="22" customHeight="1" x14ac:dyDescent="0.25">
      <c r="A246" s="133"/>
      <c r="B246" s="123"/>
    </row>
    <row r="247" spans="1:2" ht="10" customHeight="1" x14ac:dyDescent="0.25">
      <c r="A247" s="133"/>
      <c r="B247" s="123"/>
    </row>
    <row r="248" spans="1:2" ht="22" customHeight="1" x14ac:dyDescent="0.25">
      <c r="A248" s="133"/>
      <c r="B248" s="123"/>
    </row>
    <row r="249" spans="1:2" ht="22" customHeight="1" x14ac:dyDescent="0.25">
      <c r="A249" s="133"/>
      <c r="B249" s="123"/>
    </row>
    <row r="250" spans="1:2" ht="10" customHeight="1" x14ac:dyDescent="0.25">
      <c r="A250" s="133"/>
      <c r="B250" s="123"/>
    </row>
    <row r="251" spans="1:2" ht="22" customHeight="1" x14ac:dyDescent="0.25">
      <c r="A251" s="133"/>
      <c r="B251" s="123"/>
    </row>
    <row r="252" spans="1:2" ht="22" customHeight="1" x14ac:dyDescent="0.25">
      <c r="A252" s="133"/>
      <c r="B252" s="123"/>
    </row>
    <row r="253" spans="1:2" ht="10" customHeight="1" x14ac:dyDescent="0.25">
      <c r="A253" s="133"/>
      <c r="B253" s="123"/>
    </row>
    <row r="254" spans="1:2" ht="22" customHeight="1" x14ac:dyDescent="0.25">
      <c r="A254" s="133"/>
      <c r="B254" s="123"/>
    </row>
    <row r="255" spans="1:2" ht="22" customHeight="1" x14ac:dyDescent="0.25">
      <c r="A255" s="133"/>
      <c r="B255" s="123"/>
    </row>
    <row r="256" spans="1:2" ht="22" customHeight="1" x14ac:dyDescent="0.25">
      <c r="A256" s="134"/>
      <c r="B256" s="99"/>
    </row>
    <row r="257" spans="1:2" ht="10" customHeight="1" x14ac:dyDescent="0.25">
      <c r="A257" s="134"/>
      <c r="B257" s="99"/>
    </row>
    <row r="258" spans="1:2" ht="15" customHeight="1" x14ac:dyDescent="0.25">
      <c r="A258" s="134"/>
      <c r="B258" s="99"/>
    </row>
    <row r="259" spans="1:2" ht="15" customHeight="1" x14ac:dyDescent="0.25">
      <c r="A259" s="134"/>
      <c r="B259" s="99"/>
    </row>
    <row r="260" spans="1:2" ht="15" customHeight="1" x14ac:dyDescent="0.25">
      <c r="A260" s="134"/>
      <c r="B260" s="99"/>
    </row>
    <row r="261" spans="1:2" ht="15" customHeight="1" x14ac:dyDescent="0.25">
      <c r="A261" s="134"/>
      <c r="B261" s="99"/>
    </row>
    <row r="262" spans="1:2" ht="15" customHeight="1" x14ac:dyDescent="0.25">
      <c r="A262" s="134"/>
      <c r="B262" s="99"/>
    </row>
    <row r="263" spans="1:2" ht="15" customHeight="1" x14ac:dyDescent="0.25">
      <c r="A263" s="134"/>
      <c r="B263" s="99"/>
    </row>
    <row r="264" spans="1:2" ht="15" customHeight="1" x14ac:dyDescent="0.25">
      <c r="A264" s="134"/>
      <c r="B264" s="99"/>
    </row>
    <row r="265" spans="1:2" ht="15" customHeight="1" x14ac:dyDescent="0.25">
      <c r="A265" s="134"/>
      <c r="B265" s="99"/>
    </row>
    <row r="266" spans="1:2" ht="15" customHeight="1" x14ac:dyDescent="0.25">
      <c r="A266" s="133"/>
      <c r="B266" s="135"/>
    </row>
    <row r="267" spans="1:2" ht="15" customHeight="1" x14ac:dyDescent="0.25">
      <c r="A267" s="133"/>
      <c r="B267" s="93"/>
    </row>
    <row r="268" spans="1:2" ht="15" customHeight="1" x14ac:dyDescent="0.25">
      <c r="A268" s="133"/>
      <c r="B268" s="123"/>
    </row>
    <row r="269" spans="1:2" ht="15" customHeight="1" x14ac:dyDescent="0.25">
      <c r="A269" s="133"/>
      <c r="B269" s="123"/>
    </row>
    <row r="270" spans="1:2" ht="15" customHeight="1" x14ac:dyDescent="0.25">
      <c r="A270" s="133"/>
      <c r="B270" s="123"/>
    </row>
    <row r="271" spans="1:2" ht="15" customHeight="1" x14ac:dyDescent="0.25">
      <c r="A271" s="133"/>
      <c r="B271" s="123"/>
    </row>
    <row r="272" spans="1:2" ht="15" customHeight="1" x14ac:dyDescent="0.25">
      <c r="A272" s="133"/>
      <c r="B272" s="123"/>
    </row>
    <row r="273" spans="1:2" ht="15" customHeight="1" x14ac:dyDescent="0.25">
      <c r="A273" s="133"/>
      <c r="B273" s="123"/>
    </row>
    <row r="274" spans="1:2" ht="15" customHeight="1" x14ac:dyDescent="0.25">
      <c r="A274" s="133"/>
      <c r="B274" s="123"/>
    </row>
    <row r="275" spans="1:2" ht="15" customHeight="1" x14ac:dyDescent="0.25">
      <c r="A275" s="133"/>
      <c r="B275" s="123"/>
    </row>
    <row r="276" spans="1:2" ht="15" customHeight="1" x14ac:dyDescent="0.25">
      <c r="A276" s="133"/>
      <c r="B276" s="123"/>
    </row>
    <row r="277" spans="1:2" ht="15" customHeight="1" x14ac:dyDescent="0.25">
      <c r="A277" s="133"/>
      <c r="B277" s="123"/>
    </row>
    <row r="278" spans="1:2" ht="15" customHeight="1" x14ac:dyDescent="0.25">
      <c r="A278" s="133"/>
      <c r="B278" s="123"/>
    </row>
    <row r="279" spans="1:2" ht="15" customHeight="1" x14ac:dyDescent="0.25">
      <c r="A279" s="133"/>
      <c r="B279" s="123"/>
    </row>
    <row r="280" spans="1:2" ht="15" customHeight="1" x14ac:dyDescent="0.25">
      <c r="A280" s="133"/>
      <c r="B280" s="123"/>
    </row>
    <row r="281" spans="1:2" ht="15" customHeight="1" x14ac:dyDescent="0.25">
      <c r="A281" s="133"/>
      <c r="B281" s="123"/>
    </row>
    <row r="282" spans="1:2" ht="15" customHeight="1" x14ac:dyDescent="0.25">
      <c r="A282" s="133"/>
      <c r="B282" s="123"/>
    </row>
    <row r="283" spans="1:2" ht="15" customHeight="1" x14ac:dyDescent="0.25">
      <c r="A283" s="133"/>
      <c r="B283" s="123"/>
    </row>
    <row r="284" spans="1:2" ht="15" customHeight="1" x14ac:dyDescent="0.25">
      <c r="A284" s="133"/>
      <c r="B284" s="123"/>
    </row>
    <row r="285" spans="1:2" ht="15" customHeight="1" x14ac:dyDescent="0.25">
      <c r="A285" s="133"/>
      <c r="B285" s="123"/>
    </row>
    <row r="286" spans="1:2" ht="15" customHeight="1" x14ac:dyDescent="0.25">
      <c r="A286" s="133"/>
      <c r="B286" s="123"/>
    </row>
    <row r="287" spans="1:2" ht="15" customHeight="1" x14ac:dyDescent="0.25">
      <c r="A287" s="134"/>
      <c r="B287" s="123"/>
    </row>
    <row r="288" spans="1:2" ht="15" customHeight="1" x14ac:dyDescent="0.25">
      <c r="A288" s="134"/>
      <c r="B288" s="123"/>
    </row>
    <row r="289" spans="1:2" ht="15" customHeight="1" x14ac:dyDescent="0.25">
      <c r="A289" s="133"/>
      <c r="B289" s="123"/>
    </row>
    <row r="290" spans="1:2" ht="15" customHeight="1" x14ac:dyDescent="0.25">
      <c r="A290" s="134"/>
      <c r="B290" s="123"/>
    </row>
    <row r="291" spans="1:2" ht="15" customHeight="1" x14ac:dyDescent="0.25">
      <c r="A291" s="134"/>
      <c r="B291" s="99"/>
    </row>
    <row r="292" spans="1:2" ht="15" customHeight="1" x14ac:dyDescent="0.25">
      <c r="A292" s="134"/>
      <c r="B292" s="99"/>
    </row>
    <row r="293" spans="1:2" ht="15" customHeight="1" x14ac:dyDescent="0.25">
      <c r="A293" s="133"/>
      <c r="B293" s="135"/>
    </row>
    <row r="294" spans="1:2" ht="15" customHeight="1" x14ac:dyDescent="0.25">
      <c r="A294" s="133"/>
      <c r="B294" s="93"/>
    </row>
    <row r="295" spans="1:2" ht="15" customHeight="1" x14ac:dyDescent="0.25">
      <c r="A295" s="133"/>
      <c r="B295" s="123"/>
    </row>
    <row r="296" spans="1:2" ht="15" customHeight="1" x14ac:dyDescent="0.25">
      <c r="A296" s="133"/>
      <c r="B296" s="123"/>
    </row>
    <row r="297" spans="1:2" ht="15" customHeight="1" x14ac:dyDescent="0.25">
      <c r="A297" s="133"/>
      <c r="B297" s="123"/>
    </row>
    <row r="298" spans="1:2" ht="15" customHeight="1" x14ac:dyDescent="0.25">
      <c r="A298" s="133"/>
      <c r="B298" s="123"/>
    </row>
    <row r="299" spans="1:2" ht="15" customHeight="1" x14ac:dyDescent="0.25">
      <c r="A299" s="133"/>
      <c r="B299" s="123"/>
    </row>
    <row r="300" spans="1:2" ht="15" customHeight="1" x14ac:dyDescent="0.25">
      <c r="A300" s="133"/>
      <c r="B300" s="123"/>
    </row>
    <row r="301" spans="1:2" ht="15" customHeight="1" x14ac:dyDescent="0.25">
      <c r="A301" s="133"/>
      <c r="B301" s="123"/>
    </row>
    <row r="302" spans="1:2" ht="15" customHeight="1" x14ac:dyDescent="0.25">
      <c r="A302" s="133"/>
      <c r="B302" s="123"/>
    </row>
    <row r="303" spans="1:2" ht="15" customHeight="1" x14ac:dyDescent="0.25">
      <c r="A303" s="133"/>
      <c r="B303" s="123"/>
    </row>
    <row r="304" spans="1:2" ht="15" customHeight="1" x14ac:dyDescent="0.25">
      <c r="A304" s="133"/>
      <c r="B304" s="123"/>
    </row>
    <row r="305" spans="1:2" ht="15" customHeight="1" x14ac:dyDescent="0.25">
      <c r="A305" s="133"/>
      <c r="B305" s="123"/>
    </row>
    <row r="306" spans="1:2" ht="15" customHeight="1" x14ac:dyDescent="0.25">
      <c r="A306" s="133"/>
      <c r="B306" s="123"/>
    </row>
    <row r="307" spans="1:2" ht="15" customHeight="1" x14ac:dyDescent="0.25">
      <c r="A307" s="133"/>
      <c r="B307" s="123"/>
    </row>
    <row r="308" spans="1:2" ht="15" customHeight="1" x14ac:dyDescent="0.25">
      <c r="A308" s="133"/>
      <c r="B308" s="123"/>
    </row>
    <row r="309" spans="1:2" ht="15" customHeight="1" x14ac:dyDescent="0.25">
      <c r="A309" s="133"/>
      <c r="B309" s="123"/>
    </row>
    <row r="310" spans="1:2" ht="15" customHeight="1" x14ac:dyDescent="0.25">
      <c r="A310" s="133"/>
      <c r="B310" s="123"/>
    </row>
    <row r="311" spans="1:2" ht="15" customHeight="1" x14ac:dyDescent="0.25">
      <c r="A311" s="133"/>
      <c r="B311" s="123"/>
    </row>
    <row r="312" spans="1:2" ht="15" customHeight="1" x14ac:dyDescent="0.25">
      <c r="A312" s="133"/>
      <c r="B312" s="123"/>
    </row>
    <row r="313" spans="1:2" ht="15" customHeight="1" x14ac:dyDescent="0.25">
      <c r="A313" s="133"/>
      <c r="B313" s="123"/>
    </row>
    <row r="314" spans="1:2" ht="15" customHeight="1" x14ac:dyDescent="0.25">
      <c r="A314" s="134"/>
      <c r="B314" s="123"/>
    </row>
    <row r="315" spans="1:2" ht="15" customHeight="1" x14ac:dyDescent="0.25">
      <c r="A315" s="134"/>
      <c r="B315" s="123"/>
    </row>
    <row r="316" spans="1:2" ht="15" customHeight="1" x14ac:dyDescent="0.25">
      <c r="A316" s="133"/>
      <c r="B316" s="123"/>
    </row>
    <row r="317" spans="1:2" ht="15" customHeight="1" x14ac:dyDescent="0.25">
      <c r="A317" s="134"/>
      <c r="B317" s="123"/>
    </row>
    <row r="318" spans="1:2" ht="15" customHeight="1" x14ac:dyDescent="0.25">
      <c r="A318" s="134"/>
      <c r="B318" s="99"/>
    </row>
    <row r="319" spans="1:2" ht="15" customHeight="1" x14ac:dyDescent="0.25">
      <c r="A319" s="134"/>
      <c r="B319" s="136"/>
    </row>
    <row r="320" spans="1:2" ht="15" customHeight="1" x14ac:dyDescent="0.25">
      <c r="A320" s="134"/>
      <c r="B320" s="137"/>
    </row>
    <row r="321" spans="1:2" ht="15" customHeight="1" x14ac:dyDescent="0.25">
      <c r="A321" s="134"/>
      <c r="B321" s="137"/>
    </row>
    <row r="322" spans="1:2" ht="15" customHeight="1" x14ac:dyDescent="0.25">
      <c r="A322" s="133"/>
      <c r="B322" s="135"/>
    </row>
    <row r="323" spans="1:2" ht="15" customHeight="1" x14ac:dyDescent="0.25">
      <c r="A323" s="133"/>
      <c r="B323" s="93"/>
    </row>
    <row r="324" spans="1:2" ht="15" customHeight="1" x14ac:dyDescent="0.25">
      <c r="A324" s="133"/>
      <c r="B324" s="123"/>
    </row>
    <row r="325" spans="1:2" ht="15" customHeight="1" x14ac:dyDescent="0.25">
      <c r="A325" s="133"/>
      <c r="B325" s="123"/>
    </row>
    <row r="326" spans="1:2" ht="15" customHeight="1" x14ac:dyDescent="0.25">
      <c r="A326" s="133"/>
      <c r="B326" s="123"/>
    </row>
    <row r="327" spans="1:2" ht="15" customHeight="1" x14ac:dyDescent="0.25">
      <c r="A327" s="133"/>
      <c r="B327" s="123"/>
    </row>
    <row r="328" spans="1:2" ht="15" customHeight="1" x14ac:dyDescent="0.25">
      <c r="A328" s="133"/>
      <c r="B328" s="123"/>
    </row>
    <row r="329" spans="1:2" ht="15" customHeight="1" x14ac:dyDescent="0.25">
      <c r="A329" s="133"/>
      <c r="B329" s="123"/>
    </row>
    <row r="330" spans="1:2" ht="15" customHeight="1" x14ac:dyDescent="0.25">
      <c r="A330" s="133"/>
      <c r="B330" s="123"/>
    </row>
    <row r="331" spans="1:2" ht="15" customHeight="1" x14ac:dyDescent="0.25">
      <c r="A331" s="133"/>
      <c r="B331" s="123"/>
    </row>
    <row r="332" spans="1:2" ht="15" customHeight="1" x14ac:dyDescent="0.25">
      <c r="A332" s="133"/>
      <c r="B332" s="123"/>
    </row>
    <row r="333" spans="1:2" ht="15" customHeight="1" x14ac:dyDescent="0.25">
      <c r="A333" s="133"/>
      <c r="B333" s="123"/>
    </row>
    <row r="334" spans="1:2" ht="15" customHeight="1" x14ac:dyDescent="0.25">
      <c r="A334" s="133"/>
      <c r="B334" s="123"/>
    </row>
    <row r="335" spans="1:2" ht="15" customHeight="1" x14ac:dyDescent="0.25">
      <c r="A335" s="133"/>
      <c r="B335" s="123"/>
    </row>
    <row r="336" spans="1:2" ht="15" customHeight="1" x14ac:dyDescent="0.25">
      <c r="A336" s="133"/>
      <c r="B336" s="123"/>
    </row>
    <row r="337" spans="1:2" ht="15" customHeight="1" x14ac:dyDescent="0.25">
      <c r="A337" s="133"/>
      <c r="B337" s="123"/>
    </row>
    <row r="338" spans="1:2" ht="15" customHeight="1" x14ac:dyDescent="0.25">
      <c r="A338" s="133"/>
      <c r="B338" s="123"/>
    </row>
    <row r="339" spans="1:2" ht="15" customHeight="1" x14ac:dyDescent="0.25">
      <c r="A339" s="133"/>
      <c r="B339" s="123"/>
    </row>
    <row r="340" spans="1:2" ht="15" customHeight="1" x14ac:dyDescent="0.25">
      <c r="A340" s="133"/>
      <c r="B340" s="123"/>
    </row>
    <row r="341" spans="1:2" ht="15" customHeight="1" x14ac:dyDescent="0.25">
      <c r="A341" s="133"/>
      <c r="B341" s="123"/>
    </row>
    <row r="342" spans="1:2" ht="15" customHeight="1" x14ac:dyDescent="0.25">
      <c r="A342" s="133"/>
      <c r="B342" s="123"/>
    </row>
    <row r="343" spans="1:2" ht="15" customHeight="1" x14ac:dyDescent="0.25">
      <c r="A343" s="134"/>
      <c r="B343" s="123"/>
    </row>
    <row r="344" spans="1:2" ht="15" customHeight="1" x14ac:dyDescent="0.25">
      <c r="A344" s="134"/>
      <c r="B344" s="123"/>
    </row>
    <row r="345" spans="1:2" ht="15" customHeight="1" x14ac:dyDescent="0.25">
      <c r="A345" s="133"/>
      <c r="B345" s="123"/>
    </row>
    <row r="346" spans="1:2" ht="15" customHeight="1" x14ac:dyDescent="0.25">
      <c r="A346" s="134"/>
      <c r="B346" s="123"/>
    </row>
    <row r="347" spans="1:2" ht="15" customHeight="1" x14ac:dyDescent="0.25">
      <c r="A347" s="134"/>
      <c r="B347" s="123"/>
    </row>
    <row r="348" spans="1:2" ht="15" customHeight="1" x14ac:dyDescent="0.25">
      <c r="A348" s="134"/>
      <c r="B348" s="136"/>
    </row>
    <row r="349" spans="1:2" ht="15" customHeight="1" x14ac:dyDescent="0.25">
      <c r="A349" s="134"/>
      <c r="B349" s="137"/>
    </row>
    <row r="350" spans="1:2" ht="15" customHeight="1" x14ac:dyDescent="0.25">
      <c r="A350" s="134"/>
      <c r="B350" s="137"/>
    </row>
    <row r="351" spans="1:2" ht="15" customHeight="1" x14ac:dyDescent="0.25">
      <c r="A351" s="133"/>
      <c r="B351" s="135"/>
    </row>
    <row r="352" spans="1:2" ht="15" customHeight="1" x14ac:dyDescent="0.25">
      <c r="A352" s="133"/>
      <c r="B352" s="93"/>
    </row>
    <row r="353" spans="1:2" ht="15" customHeight="1" x14ac:dyDescent="0.25">
      <c r="A353" s="133"/>
      <c r="B353" s="123"/>
    </row>
    <row r="354" spans="1:2" ht="15" customHeight="1" x14ac:dyDescent="0.25">
      <c r="A354" s="133"/>
      <c r="B354" s="123"/>
    </row>
    <row r="355" spans="1:2" ht="15" customHeight="1" x14ac:dyDescent="0.25">
      <c r="A355" s="133"/>
      <c r="B355" s="123"/>
    </row>
    <row r="356" spans="1:2" ht="15" customHeight="1" x14ac:dyDescent="0.25">
      <c r="A356" s="133"/>
      <c r="B356" s="123"/>
    </row>
    <row r="357" spans="1:2" ht="15" customHeight="1" x14ac:dyDescent="0.25">
      <c r="A357" s="133"/>
      <c r="B357" s="123"/>
    </row>
    <row r="358" spans="1:2" ht="15" customHeight="1" x14ac:dyDescent="0.25">
      <c r="A358" s="133"/>
      <c r="B358" s="123"/>
    </row>
    <row r="359" spans="1:2" ht="15" customHeight="1" x14ac:dyDescent="0.25">
      <c r="A359" s="133"/>
      <c r="B359" s="123"/>
    </row>
    <row r="360" spans="1:2" ht="15" customHeight="1" x14ac:dyDescent="0.25">
      <c r="A360" s="133"/>
      <c r="B360" s="123"/>
    </row>
    <row r="361" spans="1:2" ht="15" customHeight="1" x14ac:dyDescent="0.25">
      <c r="A361" s="133"/>
      <c r="B361" s="123"/>
    </row>
    <row r="362" spans="1:2" ht="15" customHeight="1" x14ac:dyDescent="0.25">
      <c r="A362" s="133"/>
      <c r="B362" s="123"/>
    </row>
    <row r="363" spans="1:2" ht="15" customHeight="1" x14ac:dyDescent="0.25">
      <c r="A363" s="133"/>
      <c r="B363" s="123"/>
    </row>
    <row r="364" spans="1:2" ht="15" customHeight="1" x14ac:dyDescent="0.25">
      <c r="A364" s="133"/>
      <c r="B364" s="123"/>
    </row>
    <row r="365" spans="1:2" ht="15" customHeight="1" x14ac:dyDescent="0.25">
      <c r="A365" s="133"/>
      <c r="B365" s="123"/>
    </row>
    <row r="366" spans="1:2" ht="15" customHeight="1" x14ac:dyDescent="0.25">
      <c r="A366" s="133"/>
      <c r="B366" s="123"/>
    </row>
    <row r="367" spans="1:2" ht="15" customHeight="1" x14ac:dyDescent="0.25">
      <c r="A367" s="133"/>
      <c r="B367" s="123"/>
    </row>
    <row r="368" spans="1:2" ht="15" customHeight="1" x14ac:dyDescent="0.25">
      <c r="A368" s="133"/>
      <c r="B368" s="123"/>
    </row>
    <row r="369" spans="1:2" ht="15" customHeight="1" x14ac:dyDescent="0.25">
      <c r="A369" s="133"/>
      <c r="B369" s="123"/>
    </row>
    <row r="370" spans="1:2" ht="15" customHeight="1" x14ac:dyDescent="0.25">
      <c r="A370" s="133"/>
      <c r="B370" s="123"/>
    </row>
    <row r="371" spans="1:2" ht="15" customHeight="1" x14ac:dyDescent="0.25">
      <c r="A371" s="133"/>
      <c r="B371" s="123"/>
    </row>
    <row r="372" spans="1:2" ht="15" customHeight="1" x14ac:dyDescent="0.25">
      <c r="A372" s="133"/>
      <c r="B372" s="123"/>
    </row>
    <row r="373" spans="1:2" ht="15" customHeight="1" x14ac:dyDescent="0.25">
      <c r="A373" s="134"/>
      <c r="B373" s="99"/>
    </row>
    <row r="374" spans="1:2" ht="15" customHeight="1" x14ac:dyDescent="0.25">
      <c r="A374" s="134"/>
      <c r="B374" s="99"/>
    </row>
    <row r="375" spans="1:2" ht="15" customHeight="1" x14ac:dyDescent="0.25">
      <c r="A375" s="134"/>
      <c r="B375" s="136"/>
    </row>
    <row r="376" spans="1:2" ht="15" customHeight="1" x14ac:dyDescent="0.25">
      <c r="A376" s="134"/>
      <c r="B376" s="137"/>
    </row>
    <row r="377" spans="1:2" ht="15" customHeight="1" x14ac:dyDescent="0.25">
      <c r="A377" s="134"/>
      <c r="B377" s="137"/>
    </row>
    <row r="378" spans="1:2" ht="15" customHeight="1" x14ac:dyDescent="0.25">
      <c r="A378" s="133"/>
      <c r="B378" s="135"/>
    </row>
    <row r="379" spans="1:2" ht="15" customHeight="1" x14ac:dyDescent="0.25">
      <c r="A379" s="133"/>
      <c r="B379" s="93"/>
    </row>
    <row r="380" spans="1:2" ht="15" customHeight="1" x14ac:dyDescent="0.25">
      <c r="A380" s="133"/>
      <c r="B380" s="123"/>
    </row>
    <row r="381" spans="1:2" ht="15" customHeight="1" x14ac:dyDescent="0.25">
      <c r="A381" s="133"/>
      <c r="B381" s="123"/>
    </row>
    <row r="382" spans="1:2" ht="15" customHeight="1" x14ac:dyDescent="0.25">
      <c r="A382" s="133"/>
      <c r="B382" s="123"/>
    </row>
    <row r="383" spans="1:2" ht="15" customHeight="1" x14ac:dyDescent="0.25">
      <c r="A383" s="133"/>
      <c r="B383" s="123"/>
    </row>
    <row r="384" spans="1:2" ht="15" customHeight="1" x14ac:dyDescent="0.25">
      <c r="A384" s="133"/>
      <c r="B384" s="123"/>
    </row>
    <row r="385" spans="1:2" ht="15" customHeight="1" x14ac:dyDescent="0.25">
      <c r="A385" s="133"/>
      <c r="B385" s="123"/>
    </row>
    <row r="386" spans="1:2" ht="15" customHeight="1" x14ac:dyDescent="0.25">
      <c r="A386" s="133"/>
      <c r="B386" s="123"/>
    </row>
    <row r="387" spans="1:2" ht="15" customHeight="1" x14ac:dyDescent="0.25">
      <c r="A387" s="133"/>
      <c r="B387" s="123"/>
    </row>
    <row r="388" spans="1:2" ht="15" customHeight="1" x14ac:dyDescent="0.25">
      <c r="A388" s="133"/>
      <c r="B388" s="123"/>
    </row>
    <row r="389" spans="1:2" ht="15" customHeight="1" x14ac:dyDescent="0.25">
      <c r="A389" s="133"/>
      <c r="B389" s="123"/>
    </row>
    <row r="390" spans="1:2" ht="15" customHeight="1" x14ac:dyDescent="0.25">
      <c r="A390" s="133"/>
      <c r="B390" s="123"/>
    </row>
    <row r="391" spans="1:2" ht="15" customHeight="1" x14ac:dyDescent="0.25">
      <c r="A391" s="133"/>
      <c r="B391" s="123"/>
    </row>
    <row r="392" spans="1:2" ht="15" customHeight="1" x14ac:dyDescent="0.25">
      <c r="A392" s="133"/>
      <c r="B392" s="123"/>
    </row>
    <row r="393" spans="1:2" ht="15" customHeight="1" x14ac:dyDescent="0.25">
      <c r="A393" s="133"/>
      <c r="B393" s="123"/>
    </row>
    <row r="394" spans="1:2" ht="15" customHeight="1" x14ac:dyDescent="0.25">
      <c r="A394" s="133"/>
      <c r="B394" s="123"/>
    </row>
    <row r="395" spans="1:2" ht="15" customHeight="1" x14ac:dyDescent="0.25">
      <c r="A395" s="133"/>
      <c r="B395" s="123"/>
    </row>
    <row r="396" spans="1:2" ht="15" customHeight="1" x14ac:dyDescent="0.25">
      <c r="A396" s="133"/>
      <c r="B396" s="123"/>
    </row>
    <row r="397" spans="1:2" ht="15" customHeight="1" x14ac:dyDescent="0.25">
      <c r="A397" s="133"/>
      <c r="B397" s="123"/>
    </row>
    <row r="398" spans="1:2" ht="15" customHeight="1" x14ac:dyDescent="0.25">
      <c r="A398" s="133"/>
      <c r="B398" s="123"/>
    </row>
    <row r="399" spans="1:2" ht="15" customHeight="1" x14ac:dyDescent="0.25">
      <c r="A399" s="134"/>
      <c r="B399" s="123"/>
    </row>
    <row r="400" spans="1:2" ht="15" customHeight="1" x14ac:dyDescent="0.25">
      <c r="A400" s="134"/>
      <c r="B400" s="123"/>
    </row>
    <row r="401" spans="1:2" ht="15" customHeight="1" x14ac:dyDescent="0.25">
      <c r="A401" s="133"/>
      <c r="B401" s="123"/>
    </row>
    <row r="402" spans="1:2" ht="15" customHeight="1" x14ac:dyDescent="0.25">
      <c r="A402" s="134"/>
      <c r="B402" s="123"/>
    </row>
    <row r="403" spans="1:2" ht="15" customHeight="1" x14ac:dyDescent="0.25">
      <c r="A403" s="134"/>
      <c r="B403" s="99"/>
    </row>
    <row r="404" spans="1:2" ht="15" customHeight="1" x14ac:dyDescent="0.25">
      <c r="A404" s="134"/>
      <c r="B404" s="99"/>
    </row>
    <row r="405" spans="1:2" ht="15" customHeight="1" x14ac:dyDescent="0.25"/>
    <row r="406" spans="1:2" ht="15" customHeight="1" x14ac:dyDescent="0.25"/>
    <row r="407" spans="1:2" ht="15" customHeight="1" x14ac:dyDescent="0.25"/>
    <row r="408" spans="1:2" ht="15" customHeight="1" x14ac:dyDescent="0.25"/>
    <row r="409" spans="1:2" ht="15" customHeight="1" x14ac:dyDescent="0.25"/>
    <row r="410" spans="1:2" ht="15" customHeight="1" x14ac:dyDescent="0.25"/>
    <row r="411" spans="1:2" ht="15" customHeight="1" x14ac:dyDescent="0.25"/>
    <row r="412" spans="1:2" ht="15" customHeight="1" x14ac:dyDescent="0.25"/>
    <row r="413" spans="1:2" ht="15" customHeight="1" x14ac:dyDescent="0.25"/>
    <row r="414" spans="1:2" ht="15" customHeight="1" x14ac:dyDescent="0.25"/>
    <row r="415" spans="1:2" ht="15" customHeight="1" x14ac:dyDescent="0.25"/>
    <row r="416" spans="1:2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</sheetData>
  <mergeCells count="16">
    <mergeCell ref="A27:A28"/>
    <mergeCell ref="A24:A25"/>
    <mergeCell ref="A1:I1"/>
    <mergeCell ref="A3:A4"/>
    <mergeCell ref="A21:A22"/>
    <mergeCell ref="A12:A13"/>
    <mergeCell ref="A15:A16"/>
    <mergeCell ref="J1:J2"/>
    <mergeCell ref="A6:A7"/>
    <mergeCell ref="J9:J10"/>
    <mergeCell ref="J12:J13"/>
    <mergeCell ref="J18:J19"/>
    <mergeCell ref="J15:J16"/>
    <mergeCell ref="J6:J7"/>
    <mergeCell ref="A9:A10"/>
    <mergeCell ref="A18:A19"/>
  </mergeCells>
  <phoneticPr fontId="0" type="noConversion"/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9"/>
  <sheetViews>
    <sheetView showGridLines="0" view="pageLayout" zoomScaleNormal="100" workbookViewId="0">
      <selection activeCell="I3" sqref="I3"/>
    </sheetView>
  </sheetViews>
  <sheetFormatPr defaultColWidth="9.1796875" defaultRowHeight="13" x14ac:dyDescent="0.25"/>
  <cols>
    <col min="1" max="1" width="8.1796875" style="138" customWidth="1"/>
    <col min="2" max="2" width="17.1796875" style="90" customWidth="1"/>
    <col min="3" max="3" width="4" style="90" customWidth="1"/>
    <col min="4" max="4" width="17.1796875" style="90" customWidth="1"/>
    <col min="5" max="5" width="4" style="90" customWidth="1"/>
    <col min="6" max="6" width="17.1796875" style="90" customWidth="1"/>
    <col min="7" max="7" width="4" style="90" customWidth="1"/>
    <col min="8" max="8" width="17.1796875" style="90" customWidth="1"/>
    <col min="9" max="9" width="4" style="90" customWidth="1"/>
    <col min="10" max="10" width="17.1796875" style="90" customWidth="1"/>
    <col min="11" max="11" width="4" style="90" customWidth="1"/>
    <col min="12" max="12" width="15.7265625" style="90" customWidth="1"/>
    <col min="13" max="16384" width="9.1796875" style="90"/>
  </cols>
  <sheetData>
    <row r="1" spans="1:16" ht="21.75" customHeight="1" x14ac:dyDescent="0.45">
      <c r="A1" s="230"/>
      <c r="B1" s="230"/>
      <c r="C1" s="230"/>
      <c r="D1" s="230"/>
      <c r="E1" s="230"/>
      <c r="F1" s="230"/>
      <c r="G1" s="230"/>
      <c r="H1" s="230"/>
      <c r="I1" s="230"/>
      <c r="J1" s="230"/>
      <c r="K1" s="87"/>
      <c r="L1" s="218"/>
      <c r="M1" s="89"/>
      <c r="N1" s="89"/>
    </row>
    <row r="2" spans="1:16" ht="18" customHeight="1" thickBot="1" x14ac:dyDescent="0.3">
      <c r="A2" s="91" t="s">
        <v>70</v>
      </c>
      <c r="B2" s="92" t="s">
        <v>71</v>
      </c>
      <c r="C2" s="93"/>
      <c r="D2" s="92" t="s">
        <v>72</v>
      </c>
      <c r="E2" s="92"/>
      <c r="F2" s="92" t="s">
        <v>73</v>
      </c>
      <c r="G2" s="92"/>
      <c r="H2" s="92" t="s">
        <v>74</v>
      </c>
      <c r="I2" s="92"/>
      <c r="J2" s="92" t="s">
        <v>91</v>
      </c>
      <c r="K2" s="92"/>
      <c r="L2" s="218"/>
      <c r="M2" s="89"/>
      <c r="N2" s="89"/>
    </row>
    <row r="3" spans="1:16" ht="19" customHeight="1" x14ac:dyDescent="0.25">
      <c r="A3" s="214" t="s">
        <v>111</v>
      </c>
      <c r="B3" s="205"/>
      <c r="C3" s="206"/>
      <c r="D3" s="205"/>
      <c r="E3" s="206"/>
      <c r="F3" s="205"/>
      <c r="G3" s="206"/>
      <c r="H3" s="205"/>
      <c r="I3" s="207"/>
      <c r="J3" s="205"/>
      <c r="K3" s="96"/>
      <c r="L3" s="96"/>
      <c r="M3" s="89"/>
    </row>
    <row r="4" spans="1:16" ht="19" customHeight="1" thickBot="1" x14ac:dyDescent="0.3">
      <c r="A4" s="215"/>
      <c r="B4" s="208"/>
      <c r="C4" s="206"/>
      <c r="D4" s="208"/>
      <c r="E4" s="206"/>
      <c r="F4" s="208"/>
      <c r="G4" s="206"/>
      <c r="H4" s="208"/>
      <c r="I4" s="207"/>
      <c r="J4" s="208"/>
      <c r="K4" s="96"/>
      <c r="L4" s="96"/>
      <c r="M4" s="89"/>
    </row>
    <row r="5" spans="1:16" ht="15" customHeight="1" thickBot="1" x14ac:dyDescent="0.3">
      <c r="A5" s="98" t="s">
        <v>76</v>
      </c>
      <c r="B5" s="209"/>
      <c r="C5" s="206"/>
      <c r="D5" s="206"/>
      <c r="E5" s="206"/>
      <c r="F5" s="206"/>
      <c r="G5" s="206"/>
      <c r="H5" s="206"/>
      <c r="I5" s="207"/>
      <c r="J5" s="206"/>
      <c r="K5" s="96"/>
      <c r="M5" s="89"/>
      <c r="N5" s="89"/>
    </row>
    <row r="6" spans="1:16" ht="19" customHeight="1" x14ac:dyDescent="0.25">
      <c r="A6" s="214" t="s">
        <v>112</v>
      </c>
      <c r="B6" s="205"/>
      <c r="C6" s="206"/>
      <c r="D6" s="205"/>
      <c r="E6" s="206"/>
      <c r="F6" s="205"/>
      <c r="G6" s="206"/>
      <c r="H6" s="205"/>
      <c r="I6" s="207"/>
      <c r="J6" s="205"/>
      <c r="K6" s="96"/>
      <c r="L6" s="224" t="s">
        <v>78</v>
      </c>
      <c r="M6" s="89"/>
      <c r="N6" s="89"/>
    </row>
    <row r="7" spans="1:16" ht="19" customHeight="1" thickBot="1" x14ac:dyDescent="0.3">
      <c r="A7" s="215"/>
      <c r="B7" s="208"/>
      <c r="C7" s="206"/>
      <c r="D7" s="208"/>
      <c r="E7" s="206"/>
      <c r="F7" s="208"/>
      <c r="G7" s="206"/>
      <c r="H7" s="208"/>
      <c r="I7" s="207"/>
      <c r="J7" s="208"/>
      <c r="K7" s="96"/>
      <c r="L7" s="225"/>
      <c r="M7" s="89"/>
      <c r="N7" s="89"/>
    </row>
    <row r="8" spans="1:16" ht="15" customHeight="1" thickBot="1" x14ac:dyDescent="0.3">
      <c r="A8" s="98" t="s">
        <v>76</v>
      </c>
      <c r="B8" s="206"/>
      <c r="C8" s="206"/>
      <c r="D8" s="206"/>
      <c r="E8" s="206"/>
      <c r="F8" s="206"/>
      <c r="G8" s="206"/>
      <c r="H8" s="206"/>
      <c r="I8" s="207"/>
      <c r="J8" s="206"/>
      <c r="K8" s="96"/>
      <c r="L8" s="96"/>
      <c r="M8" s="89"/>
      <c r="N8" s="100"/>
      <c r="P8" s="99"/>
    </row>
    <row r="9" spans="1:16" ht="20.149999999999999" customHeight="1" x14ac:dyDescent="0.25">
      <c r="A9" s="214" t="s">
        <v>113</v>
      </c>
      <c r="B9" s="205"/>
      <c r="C9" s="206"/>
      <c r="D9" s="205"/>
      <c r="E9" s="206"/>
      <c r="F9" s="205"/>
      <c r="G9" s="206"/>
      <c r="H9" s="205"/>
      <c r="I9" s="207"/>
      <c r="J9" s="205"/>
      <c r="K9" s="96"/>
      <c r="L9" s="232" t="s">
        <v>80</v>
      </c>
      <c r="M9" s="89"/>
      <c r="N9" s="89"/>
    </row>
    <row r="10" spans="1:16" ht="20.149999999999999" customHeight="1" thickBot="1" x14ac:dyDescent="0.3">
      <c r="A10" s="215"/>
      <c r="B10" s="208"/>
      <c r="C10" s="206"/>
      <c r="D10" s="208"/>
      <c r="E10" s="206"/>
      <c r="F10" s="208"/>
      <c r="G10" s="206"/>
      <c r="H10" s="208"/>
      <c r="I10" s="207"/>
      <c r="J10" s="208"/>
      <c r="K10" s="96"/>
      <c r="L10" s="233"/>
      <c r="M10" s="89"/>
      <c r="N10" s="89"/>
    </row>
    <row r="11" spans="1:16" ht="15" customHeight="1" thickBot="1" x14ac:dyDescent="0.3">
      <c r="A11" s="98" t="s">
        <v>76</v>
      </c>
      <c r="B11" s="206"/>
      <c r="C11" s="206"/>
      <c r="D11" s="206"/>
      <c r="E11" s="206"/>
      <c r="F11" s="206"/>
      <c r="G11" s="206"/>
      <c r="H11" s="206"/>
      <c r="I11" s="207"/>
      <c r="J11" s="206"/>
      <c r="K11" s="96"/>
      <c r="L11" s="96"/>
      <c r="M11" s="89"/>
      <c r="N11" s="89"/>
    </row>
    <row r="12" spans="1:16" ht="19" customHeight="1" x14ac:dyDescent="0.25">
      <c r="A12" s="214" t="s">
        <v>114</v>
      </c>
      <c r="B12" s="205"/>
      <c r="C12" s="206"/>
      <c r="D12" s="205"/>
      <c r="E12" s="206"/>
      <c r="F12" s="205"/>
      <c r="G12" s="206"/>
      <c r="H12" s="205"/>
      <c r="I12" s="207"/>
      <c r="J12" s="205"/>
      <c r="K12" s="96"/>
      <c r="L12" s="220" t="s">
        <v>82</v>
      </c>
      <c r="M12" s="89"/>
      <c r="N12" s="100"/>
    </row>
    <row r="13" spans="1:16" ht="19" customHeight="1" thickBot="1" x14ac:dyDescent="0.3">
      <c r="A13" s="215"/>
      <c r="B13" s="208"/>
      <c r="C13" s="206"/>
      <c r="D13" s="208"/>
      <c r="E13" s="206"/>
      <c r="F13" s="208"/>
      <c r="G13" s="206"/>
      <c r="H13" s="208"/>
      <c r="I13" s="207"/>
      <c r="J13" s="208"/>
      <c r="K13" s="96"/>
      <c r="L13" s="221"/>
      <c r="N13" s="89"/>
    </row>
    <row r="14" spans="1:16" ht="15" customHeight="1" thickBot="1" x14ac:dyDescent="0.3">
      <c r="A14" s="98" t="s">
        <v>76</v>
      </c>
      <c r="B14" s="206"/>
      <c r="C14" s="206"/>
      <c r="D14" s="206"/>
      <c r="E14" s="206"/>
      <c r="F14" s="206"/>
      <c r="G14" s="206"/>
      <c r="H14" s="206"/>
      <c r="I14" s="207"/>
      <c r="J14" s="206"/>
      <c r="K14" s="96"/>
      <c r="N14" s="89"/>
    </row>
    <row r="15" spans="1:16" ht="19" customHeight="1" x14ac:dyDescent="0.25">
      <c r="A15" s="214" t="s">
        <v>115</v>
      </c>
      <c r="B15" s="205"/>
      <c r="C15" s="206"/>
      <c r="D15" s="205"/>
      <c r="E15" s="206"/>
      <c r="F15" s="205"/>
      <c r="G15" s="206"/>
      <c r="H15" s="205"/>
      <c r="I15" s="207"/>
      <c r="J15" s="205"/>
      <c r="K15" s="96"/>
      <c r="L15" s="222" t="s">
        <v>84</v>
      </c>
      <c r="M15" s="89"/>
      <c r="N15" s="89"/>
    </row>
    <row r="16" spans="1:16" ht="19" customHeight="1" thickBot="1" x14ac:dyDescent="0.3">
      <c r="A16" s="215"/>
      <c r="B16" s="208"/>
      <c r="C16" s="206"/>
      <c r="D16" s="208"/>
      <c r="E16" s="206"/>
      <c r="F16" s="208"/>
      <c r="G16" s="206"/>
      <c r="H16" s="208"/>
      <c r="I16" s="207"/>
      <c r="J16" s="208"/>
      <c r="K16" s="96"/>
      <c r="L16" s="223"/>
      <c r="M16" s="89"/>
      <c r="N16" s="89"/>
    </row>
    <row r="17" spans="1:14" ht="15" customHeight="1" thickBot="1" x14ac:dyDescent="0.3">
      <c r="A17" s="98" t="s">
        <v>76</v>
      </c>
      <c r="B17" s="206"/>
      <c r="C17" s="206"/>
      <c r="D17" s="206"/>
      <c r="E17" s="206"/>
      <c r="F17" s="206"/>
      <c r="G17" s="206"/>
      <c r="H17" s="206"/>
      <c r="I17" s="207"/>
      <c r="J17" s="206"/>
      <c r="K17" s="96"/>
      <c r="L17" s="96"/>
      <c r="M17" s="89"/>
      <c r="N17" s="89"/>
    </row>
    <row r="18" spans="1:14" ht="19" customHeight="1" x14ac:dyDescent="0.25">
      <c r="A18" s="214" t="s">
        <v>116</v>
      </c>
      <c r="B18" s="205"/>
      <c r="C18" s="206"/>
      <c r="D18" s="205"/>
      <c r="E18" s="206"/>
      <c r="F18" s="205"/>
      <c r="G18" s="206"/>
      <c r="H18" s="205"/>
      <c r="I18" s="207"/>
      <c r="J18" s="205"/>
      <c r="K18" s="96"/>
      <c r="L18" s="216" t="s">
        <v>86</v>
      </c>
      <c r="M18" s="89"/>
      <c r="N18" s="89"/>
    </row>
    <row r="19" spans="1:14" ht="19" customHeight="1" thickBot="1" x14ac:dyDescent="0.3">
      <c r="A19" s="215"/>
      <c r="B19" s="208"/>
      <c r="C19" s="206"/>
      <c r="D19" s="208"/>
      <c r="E19" s="206"/>
      <c r="F19" s="208"/>
      <c r="G19" s="206"/>
      <c r="H19" s="208"/>
      <c r="I19" s="207"/>
      <c r="J19" s="208"/>
      <c r="K19" s="96"/>
      <c r="L19" s="217"/>
      <c r="M19" s="89"/>
      <c r="N19" s="89"/>
    </row>
    <row r="20" spans="1:14" ht="15" customHeight="1" thickBot="1" x14ac:dyDescent="0.3">
      <c r="A20" s="98" t="s">
        <v>76</v>
      </c>
      <c r="B20" s="206"/>
      <c r="C20" s="206"/>
      <c r="D20" s="206"/>
      <c r="E20" s="206"/>
      <c r="F20" s="206"/>
      <c r="G20" s="206"/>
      <c r="H20" s="206"/>
      <c r="I20" s="207"/>
      <c r="J20" s="206"/>
      <c r="K20" s="96"/>
      <c r="L20" s="96"/>
      <c r="M20" s="89"/>
      <c r="N20" s="89"/>
    </row>
    <row r="21" spans="1:14" ht="19" customHeight="1" x14ac:dyDescent="0.25">
      <c r="A21" s="214" t="s">
        <v>117</v>
      </c>
      <c r="B21" s="205"/>
      <c r="C21" s="206"/>
      <c r="D21" s="205"/>
      <c r="E21" s="206"/>
      <c r="F21" s="205"/>
      <c r="G21" s="206"/>
      <c r="H21" s="205"/>
      <c r="I21" s="207"/>
      <c r="J21" s="205"/>
      <c r="K21" s="96"/>
      <c r="L21" s="89"/>
      <c r="M21" s="89"/>
      <c r="N21" s="89"/>
    </row>
    <row r="22" spans="1:14" ht="19" customHeight="1" thickBot="1" x14ac:dyDescent="0.3">
      <c r="A22" s="215"/>
      <c r="B22" s="208"/>
      <c r="C22" s="206"/>
      <c r="D22" s="208"/>
      <c r="E22" s="206"/>
      <c r="F22" s="208"/>
      <c r="G22" s="206"/>
      <c r="H22" s="208"/>
      <c r="I22" s="207"/>
      <c r="J22" s="208"/>
      <c r="K22" s="106"/>
      <c r="L22" s="89"/>
      <c r="M22" s="89"/>
      <c r="N22" s="100"/>
    </row>
    <row r="23" spans="1:14" ht="15" customHeight="1" thickBot="1" x14ac:dyDescent="0.3">
      <c r="A23" s="98" t="s">
        <v>76</v>
      </c>
      <c r="B23" s="206"/>
      <c r="C23" s="206"/>
      <c r="D23" s="206"/>
      <c r="E23" s="206"/>
      <c r="F23" s="210"/>
      <c r="G23" s="210"/>
      <c r="H23" s="210"/>
      <c r="I23" s="211"/>
      <c r="J23" s="210"/>
      <c r="K23" s="108"/>
      <c r="L23" s="89"/>
      <c r="M23" s="89"/>
      <c r="N23" s="100"/>
    </row>
    <row r="24" spans="1:14" ht="19" customHeight="1" x14ac:dyDescent="0.25">
      <c r="A24" s="214" t="s">
        <v>118</v>
      </c>
      <c r="B24" s="205"/>
      <c r="C24" s="206"/>
      <c r="D24" s="205"/>
      <c r="E24" s="206"/>
      <c r="F24" s="205"/>
      <c r="G24" s="206"/>
      <c r="H24" s="205"/>
      <c r="I24" s="211"/>
      <c r="J24" s="205"/>
      <c r="K24" s="109"/>
      <c r="L24" s="89"/>
      <c r="M24" s="89"/>
      <c r="N24" s="89"/>
    </row>
    <row r="25" spans="1:14" ht="19" customHeight="1" thickBot="1" x14ac:dyDescent="0.3">
      <c r="A25" s="215"/>
      <c r="B25" s="208"/>
      <c r="C25" s="206"/>
      <c r="D25" s="208"/>
      <c r="E25" s="206"/>
      <c r="F25" s="208"/>
      <c r="G25" s="206"/>
      <c r="H25" s="208"/>
      <c r="I25" s="211"/>
      <c r="J25" s="208"/>
      <c r="K25" s="109"/>
      <c r="L25" s="89"/>
      <c r="M25" s="89"/>
      <c r="N25" s="89"/>
    </row>
    <row r="26" spans="1:14" ht="15" customHeight="1" thickBot="1" x14ac:dyDescent="0.3">
      <c r="A26" s="98"/>
      <c r="B26" s="193"/>
      <c r="C26" s="193"/>
      <c r="D26" s="193"/>
      <c r="E26" s="193"/>
      <c r="F26" s="193"/>
      <c r="G26" s="193"/>
      <c r="H26" s="193"/>
      <c r="I26" s="197"/>
      <c r="J26" s="193"/>
      <c r="K26" s="108"/>
      <c r="L26" s="89"/>
      <c r="M26" s="100"/>
      <c r="N26" s="89"/>
    </row>
    <row r="27" spans="1:14" ht="19" customHeight="1" x14ac:dyDescent="0.25">
      <c r="A27" s="214"/>
      <c r="B27" s="195"/>
      <c r="C27" s="194"/>
      <c r="D27" s="195"/>
      <c r="E27" s="194"/>
      <c r="F27" s="195"/>
      <c r="G27" s="194"/>
      <c r="H27" s="195"/>
      <c r="I27" s="198"/>
      <c r="J27" s="195"/>
      <c r="K27" s="109"/>
      <c r="L27" s="109"/>
      <c r="M27" s="89"/>
      <c r="N27" s="89"/>
    </row>
    <row r="28" spans="1:14" ht="19" customHeight="1" thickBot="1" x14ac:dyDescent="0.3">
      <c r="A28" s="215"/>
      <c r="B28" s="196"/>
      <c r="C28" s="194"/>
      <c r="D28" s="196"/>
      <c r="E28" s="194"/>
      <c r="F28" s="196"/>
      <c r="G28" s="194"/>
      <c r="H28" s="196"/>
      <c r="I28" s="198"/>
      <c r="J28" s="196"/>
      <c r="K28" s="109"/>
      <c r="L28" s="110"/>
      <c r="M28" s="89"/>
      <c r="N28" s="89"/>
    </row>
    <row r="29" spans="1:14" ht="21.75" customHeight="1" x14ac:dyDescent="0.45">
      <c r="A29" s="230"/>
      <c r="B29" s="230"/>
      <c r="C29" s="230"/>
      <c r="D29" s="230"/>
      <c r="E29" s="230"/>
      <c r="F29" s="230"/>
      <c r="G29" s="230"/>
      <c r="H29" s="230"/>
      <c r="I29" s="230"/>
      <c r="J29" s="230"/>
      <c r="K29" s="111"/>
      <c r="L29" s="231" t="s">
        <v>90</v>
      </c>
      <c r="M29" s="89"/>
      <c r="N29" s="89"/>
    </row>
    <row r="30" spans="1:14" ht="18" customHeight="1" thickBot="1" x14ac:dyDescent="0.3">
      <c r="A30" s="91" t="s">
        <v>70</v>
      </c>
      <c r="B30" s="92" t="s">
        <v>71</v>
      </c>
      <c r="C30" s="92"/>
      <c r="D30" s="92" t="s">
        <v>72</v>
      </c>
      <c r="E30" s="92"/>
      <c r="F30" s="92" t="s">
        <v>73</v>
      </c>
      <c r="G30" s="92"/>
      <c r="H30" s="89"/>
      <c r="L30" s="231"/>
      <c r="M30" s="89"/>
      <c r="N30" s="89"/>
    </row>
    <row r="31" spans="1:14" ht="19" customHeight="1" x14ac:dyDescent="0.35">
      <c r="A31" s="214" t="s">
        <v>75</v>
      </c>
      <c r="B31" s="112"/>
      <c r="C31" s="113"/>
      <c r="D31" s="228"/>
      <c r="E31" s="113"/>
      <c r="F31" s="228"/>
      <c r="G31" s="113"/>
      <c r="H31" s="89"/>
      <c r="L31" s="115"/>
      <c r="M31" s="89"/>
      <c r="N31" s="89"/>
    </row>
    <row r="32" spans="1:14" ht="19" customHeight="1" thickBot="1" x14ac:dyDescent="0.4">
      <c r="A32" s="215"/>
      <c r="B32" s="116"/>
      <c r="C32" s="113"/>
      <c r="D32" s="229"/>
      <c r="E32" s="113"/>
      <c r="F32" s="229"/>
      <c r="G32" s="113"/>
      <c r="H32" s="89"/>
      <c r="L32" s="115"/>
      <c r="M32" s="89"/>
      <c r="N32" s="89"/>
    </row>
    <row r="33" spans="1:14" ht="12" customHeight="1" thickBot="1" x14ac:dyDescent="0.4">
      <c r="A33" s="98" t="s">
        <v>76</v>
      </c>
      <c r="B33" s="113"/>
      <c r="C33" s="113"/>
      <c r="D33" s="113"/>
      <c r="E33" s="113"/>
      <c r="F33" s="113"/>
      <c r="G33" s="113"/>
      <c r="H33" s="100"/>
      <c r="L33" s="115"/>
      <c r="M33" s="89"/>
      <c r="N33" s="100"/>
    </row>
    <row r="34" spans="1:14" ht="19" customHeight="1" x14ac:dyDescent="0.35">
      <c r="A34" s="214" t="s">
        <v>77</v>
      </c>
      <c r="B34" s="228"/>
      <c r="C34" s="113"/>
      <c r="D34" s="228"/>
      <c r="E34" s="113"/>
      <c r="F34" s="228"/>
      <c r="G34" s="113"/>
      <c r="H34" s="89"/>
      <c r="L34" s="115"/>
      <c r="M34" s="89"/>
      <c r="N34" s="89"/>
    </row>
    <row r="35" spans="1:14" ht="19" customHeight="1" thickBot="1" x14ac:dyDescent="0.4">
      <c r="A35" s="215"/>
      <c r="B35" s="229"/>
      <c r="C35" s="113"/>
      <c r="D35" s="229"/>
      <c r="E35" s="113"/>
      <c r="F35" s="229"/>
      <c r="G35" s="113"/>
      <c r="H35" s="89"/>
      <c r="L35" s="115"/>
      <c r="M35" s="89"/>
      <c r="N35" s="89"/>
    </row>
    <row r="36" spans="1:14" ht="12" customHeight="1" thickBot="1" x14ac:dyDescent="0.4">
      <c r="A36" s="98" t="s">
        <v>76</v>
      </c>
      <c r="B36" s="113"/>
      <c r="C36" s="113"/>
      <c r="D36" s="113"/>
      <c r="E36" s="113"/>
      <c r="F36" s="113"/>
      <c r="G36" s="113"/>
      <c r="H36" s="89"/>
      <c r="L36" s="115"/>
      <c r="M36" s="89"/>
      <c r="N36" s="89"/>
    </row>
    <row r="37" spans="1:14" ht="19" customHeight="1" x14ac:dyDescent="0.25">
      <c r="A37" s="219" t="s">
        <v>79</v>
      </c>
      <c r="B37" s="228"/>
      <c r="C37" s="103"/>
      <c r="D37" s="228"/>
      <c r="E37" s="103"/>
      <c r="F37" s="228"/>
      <c r="G37" s="103"/>
      <c r="H37" s="89"/>
      <c r="L37" s="115"/>
      <c r="M37" s="89"/>
      <c r="N37" s="89"/>
    </row>
    <row r="38" spans="1:14" ht="19" customHeight="1" thickBot="1" x14ac:dyDescent="0.3">
      <c r="A38" s="215"/>
      <c r="B38" s="229"/>
      <c r="C38" s="103"/>
      <c r="D38" s="229"/>
      <c r="E38" s="103"/>
      <c r="F38" s="229"/>
      <c r="G38" s="103"/>
      <c r="H38" s="100"/>
      <c r="L38" s="115"/>
      <c r="M38" s="89"/>
      <c r="N38" s="100"/>
    </row>
    <row r="39" spans="1:14" ht="12" customHeight="1" thickBot="1" x14ac:dyDescent="0.3">
      <c r="A39" s="98" t="s">
        <v>76</v>
      </c>
      <c r="B39" s="103"/>
      <c r="C39" s="103"/>
      <c r="D39" s="103"/>
      <c r="E39" s="103"/>
      <c r="F39" s="103"/>
      <c r="G39" s="103"/>
      <c r="H39" s="89"/>
      <c r="L39" s="115"/>
      <c r="M39" s="89"/>
      <c r="N39" s="89"/>
    </row>
    <row r="40" spans="1:14" ht="19" customHeight="1" x14ac:dyDescent="0.25">
      <c r="A40" s="214" t="s">
        <v>81</v>
      </c>
      <c r="B40" s="228"/>
      <c r="C40" s="103"/>
      <c r="D40" s="228"/>
      <c r="E40" s="103"/>
      <c r="F40" s="228"/>
      <c r="G40" s="103"/>
      <c r="H40" s="100"/>
      <c r="L40" s="115"/>
      <c r="M40" s="89"/>
      <c r="N40" s="100"/>
    </row>
    <row r="41" spans="1:14" ht="19" customHeight="1" thickBot="1" x14ac:dyDescent="0.3">
      <c r="A41" s="215"/>
      <c r="B41" s="229"/>
      <c r="C41" s="103"/>
      <c r="D41" s="229"/>
      <c r="E41" s="103"/>
      <c r="F41" s="229"/>
      <c r="G41" s="103"/>
      <c r="H41" s="100"/>
      <c r="L41" s="115"/>
      <c r="M41" s="89"/>
      <c r="N41" s="100"/>
    </row>
    <row r="42" spans="1:14" ht="12" customHeight="1" thickBot="1" x14ac:dyDescent="0.3">
      <c r="A42" s="98" t="s">
        <v>76</v>
      </c>
      <c r="B42" s="117"/>
      <c r="C42" s="118"/>
      <c r="D42" s="118"/>
      <c r="E42" s="118"/>
      <c r="F42" s="118"/>
      <c r="G42" s="118"/>
      <c r="H42" s="118"/>
      <c r="I42" s="115"/>
      <c r="J42" s="118"/>
      <c r="K42" s="115"/>
      <c r="L42" s="115"/>
      <c r="M42" s="89"/>
      <c r="N42" s="89"/>
    </row>
    <row r="43" spans="1:14" ht="19" customHeight="1" x14ac:dyDescent="0.25">
      <c r="A43" s="214" t="s">
        <v>83</v>
      </c>
      <c r="B43" s="228"/>
      <c r="C43" s="118"/>
      <c r="D43" s="228"/>
      <c r="E43" s="103"/>
      <c r="F43" s="228"/>
      <c r="G43" s="118"/>
      <c r="H43" s="118" t="s">
        <v>90</v>
      </c>
      <c r="I43" s="115"/>
      <c r="J43" s="118" t="s">
        <v>90</v>
      </c>
      <c r="K43" s="115"/>
      <c r="L43" s="115"/>
      <c r="M43" s="89"/>
      <c r="N43" s="100"/>
    </row>
    <row r="44" spans="1:14" ht="19" customHeight="1" thickBot="1" x14ac:dyDescent="0.3">
      <c r="A44" s="215"/>
      <c r="B44" s="229"/>
      <c r="C44" s="118"/>
      <c r="D44" s="229"/>
      <c r="E44" s="103"/>
      <c r="F44" s="229"/>
      <c r="G44" s="118"/>
      <c r="H44" s="118"/>
      <c r="I44" s="115"/>
      <c r="J44" s="118"/>
      <c r="K44" s="115"/>
      <c r="L44" s="115"/>
      <c r="M44" s="89"/>
      <c r="N44" s="89"/>
    </row>
    <row r="45" spans="1:14" ht="12" customHeight="1" thickBot="1" x14ac:dyDescent="0.3">
      <c r="A45" s="98" t="s">
        <v>76</v>
      </c>
      <c r="B45" s="103"/>
      <c r="C45" s="119"/>
      <c r="D45" s="103"/>
      <c r="E45" s="103"/>
      <c r="F45" s="103"/>
      <c r="G45" s="118"/>
      <c r="H45" s="118"/>
      <c r="I45" s="115"/>
      <c r="J45" s="118"/>
      <c r="K45" s="115"/>
      <c r="L45" s="115"/>
      <c r="M45" s="89"/>
      <c r="N45" s="89"/>
    </row>
    <row r="46" spans="1:14" ht="19" customHeight="1" x14ac:dyDescent="0.25">
      <c r="A46" s="219" t="s">
        <v>85</v>
      </c>
      <c r="B46" s="114"/>
      <c r="C46" s="118"/>
      <c r="D46" s="114"/>
      <c r="E46" s="103"/>
      <c r="F46" s="114"/>
      <c r="G46" s="118"/>
      <c r="H46" s="118" t="s">
        <v>90</v>
      </c>
      <c r="I46" s="115"/>
      <c r="J46" s="118" t="s">
        <v>90</v>
      </c>
      <c r="K46" s="115"/>
      <c r="L46" s="115"/>
      <c r="M46" s="89"/>
      <c r="N46" s="89"/>
    </row>
    <row r="47" spans="1:14" ht="19" customHeight="1" thickBot="1" x14ac:dyDescent="0.3">
      <c r="A47" s="215"/>
      <c r="B47" s="104"/>
      <c r="C47" s="120"/>
      <c r="D47" s="104"/>
      <c r="E47" s="103"/>
      <c r="F47" s="104"/>
      <c r="G47" s="118"/>
      <c r="H47" s="118"/>
      <c r="I47" s="115"/>
      <c r="J47" s="118"/>
      <c r="K47" s="115"/>
      <c r="L47" s="106"/>
      <c r="M47" s="89"/>
      <c r="N47" s="89"/>
    </row>
    <row r="48" spans="1:14" ht="12" customHeight="1" thickBot="1" x14ac:dyDescent="0.3">
      <c r="A48" s="98" t="s">
        <v>76</v>
      </c>
      <c r="B48" s="103"/>
      <c r="C48" s="119"/>
      <c r="D48" s="103"/>
      <c r="E48" s="103"/>
      <c r="F48" s="103"/>
      <c r="G48" s="119"/>
      <c r="H48" s="119"/>
      <c r="I48" s="96"/>
      <c r="J48" s="119"/>
      <c r="K48" s="96"/>
      <c r="L48" s="115"/>
      <c r="M48" s="89"/>
      <c r="N48" s="89"/>
    </row>
    <row r="49" spans="1:14" ht="19" customHeight="1" x14ac:dyDescent="0.25">
      <c r="A49" s="214" t="s">
        <v>87</v>
      </c>
      <c r="B49" s="102"/>
      <c r="C49" s="120"/>
      <c r="D49" s="102"/>
      <c r="E49" s="103"/>
      <c r="F49" s="114"/>
      <c r="G49" s="118"/>
      <c r="H49" s="118" t="s">
        <v>90</v>
      </c>
      <c r="I49" s="115"/>
      <c r="J49" s="118" t="s">
        <v>90</v>
      </c>
      <c r="K49" s="115"/>
      <c r="L49" s="106"/>
      <c r="M49" s="89"/>
      <c r="N49" s="89"/>
    </row>
    <row r="50" spans="1:14" ht="19" customHeight="1" thickBot="1" x14ac:dyDescent="0.3">
      <c r="A50" s="215"/>
      <c r="B50" s="104"/>
      <c r="C50" s="120"/>
      <c r="D50" s="104"/>
      <c r="E50" s="105"/>
      <c r="F50" s="104"/>
      <c r="G50" s="120"/>
      <c r="H50" s="120"/>
      <c r="I50" s="106"/>
      <c r="J50" s="120"/>
      <c r="K50" s="106"/>
      <c r="L50" s="108"/>
      <c r="M50" s="89"/>
      <c r="N50" s="89"/>
    </row>
    <row r="51" spans="1:14" ht="12" customHeight="1" thickBot="1" x14ac:dyDescent="0.3">
      <c r="A51" s="98" t="s">
        <v>76</v>
      </c>
      <c r="B51" s="117"/>
      <c r="C51" s="108"/>
      <c r="D51" s="108"/>
      <c r="E51" s="108"/>
      <c r="F51" s="108"/>
      <c r="G51" s="108"/>
      <c r="H51" s="108"/>
      <c r="I51" s="108"/>
      <c r="J51" s="108"/>
      <c r="K51" s="108"/>
      <c r="L51" s="109"/>
      <c r="M51" s="89"/>
      <c r="N51" s="89"/>
    </row>
    <row r="52" spans="1:14" ht="19" customHeight="1" x14ac:dyDescent="0.25">
      <c r="A52" s="214" t="s">
        <v>88</v>
      </c>
      <c r="B52" s="114"/>
      <c r="C52" s="118"/>
      <c r="D52" s="114"/>
      <c r="E52" s="103"/>
      <c r="F52" s="114"/>
      <c r="G52" s="109"/>
      <c r="H52" s="109" t="s">
        <v>90</v>
      </c>
      <c r="I52" s="109"/>
      <c r="J52" s="109" t="s">
        <v>90</v>
      </c>
      <c r="K52" s="109"/>
      <c r="L52" s="109"/>
      <c r="M52" s="89"/>
      <c r="N52" s="89"/>
    </row>
    <row r="53" spans="1:14" ht="19" customHeight="1" thickBot="1" x14ac:dyDescent="0.3">
      <c r="A53" s="215"/>
      <c r="B53" s="104"/>
      <c r="C53" s="120"/>
      <c r="D53" s="104"/>
      <c r="E53" s="103"/>
      <c r="F53" s="104"/>
      <c r="G53" s="109"/>
      <c r="H53" s="121" t="s">
        <v>90</v>
      </c>
      <c r="I53" s="109"/>
      <c r="J53" s="121" t="s">
        <v>90</v>
      </c>
      <c r="K53" s="109"/>
      <c r="L53" s="108"/>
      <c r="M53" s="89"/>
      <c r="N53" s="89"/>
    </row>
    <row r="54" spans="1:14" ht="12" customHeight="1" thickBot="1" x14ac:dyDescent="0.3">
      <c r="A54" s="98" t="s">
        <v>76</v>
      </c>
      <c r="B54" s="103"/>
      <c r="C54" s="119"/>
      <c r="D54" s="103"/>
      <c r="E54" s="103"/>
      <c r="F54" s="103"/>
      <c r="G54" s="108"/>
      <c r="H54" s="108"/>
      <c r="I54" s="108"/>
      <c r="J54" s="108"/>
      <c r="K54" s="108"/>
      <c r="L54" s="122"/>
      <c r="M54" s="89"/>
      <c r="N54" s="100"/>
    </row>
    <row r="55" spans="1:14" ht="19" customHeight="1" x14ac:dyDescent="0.25">
      <c r="A55" s="214" t="s">
        <v>89</v>
      </c>
      <c r="B55" s="102"/>
      <c r="C55" s="120"/>
      <c r="D55" s="102"/>
      <c r="E55" s="103"/>
      <c r="F55" s="114"/>
      <c r="G55" s="109"/>
      <c r="H55" s="122"/>
      <c r="I55" s="109"/>
      <c r="J55" s="122"/>
      <c r="K55" s="109"/>
      <c r="L55" s="109"/>
      <c r="M55" s="89"/>
      <c r="N55" s="89"/>
    </row>
    <row r="56" spans="1:14" ht="19" customHeight="1" thickBot="1" x14ac:dyDescent="0.3">
      <c r="A56" s="215"/>
      <c r="B56" s="104"/>
      <c r="C56" s="120"/>
      <c r="D56" s="104"/>
      <c r="E56" s="105"/>
      <c r="F56" s="104"/>
    </row>
    <row r="57" spans="1:14" ht="22" customHeight="1" x14ac:dyDescent="0.25">
      <c r="A57" s="110"/>
      <c r="B57" s="123"/>
      <c r="C57" s="123"/>
      <c r="D57" s="123"/>
      <c r="E57" s="123"/>
      <c r="F57" s="99"/>
    </row>
    <row r="58" spans="1:14" ht="22" customHeight="1" x14ac:dyDescent="0.25">
      <c r="A58" s="110"/>
      <c r="B58" s="123"/>
      <c r="C58" s="123"/>
      <c r="D58" s="123"/>
      <c r="E58" s="123"/>
      <c r="F58" s="99"/>
    </row>
    <row r="59" spans="1:14" ht="22" customHeight="1" x14ac:dyDescent="0.25">
      <c r="A59" s="124"/>
      <c r="B59" s="125"/>
      <c r="C59" s="125"/>
      <c r="D59" s="99"/>
      <c r="E59" s="99"/>
      <c r="F59" s="99"/>
    </row>
    <row r="60" spans="1:14" ht="12" customHeight="1" x14ac:dyDescent="0.25">
      <c r="A60" s="124"/>
      <c r="B60" s="125"/>
      <c r="C60" s="125"/>
      <c r="D60" s="123"/>
      <c r="E60" s="99"/>
      <c r="F60" s="99"/>
    </row>
    <row r="61" spans="1:14" ht="22" customHeight="1" x14ac:dyDescent="0.25">
      <c r="A61" s="126"/>
      <c r="B61" s="125"/>
      <c r="C61" s="125"/>
      <c r="D61" s="123"/>
      <c r="E61" s="127"/>
      <c r="F61" s="123"/>
    </row>
    <row r="62" spans="1:14" ht="22" customHeight="1" x14ac:dyDescent="0.25">
      <c r="A62" s="110"/>
      <c r="B62" s="110"/>
      <c r="C62" s="110"/>
      <c r="D62" s="127"/>
      <c r="E62" s="128"/>
      <c r="F62" s="110"/>
    </row>
    <row r="63" spans="1:14" ht="12" customHeight="1" x14ac:dyDescent="0.25">
      <c r="A63" s="93"/>
      <c r="B63" s="93"/>
      <c r="C63" s="93"/>
      <c r="D63" s="99"/>
      <c r="E63" s="99"/>
      <c r="F63" s="99"/>
    </row>
    <row r="64" spans="1:14" ht="22" customHeight="1" x14ac:dyDescent="0.25">
      <c r="A64" s="110"/>
      <c r="B64" s="123"/>
      <c r="C64" s="123"/>
      <c r="D64" s="99"/>
      <c r="E64" s="99"/>
      <c r="F64" s="99"/>
    </row>
    <row r="65" spans="1:6" ht="22" customHeight="1" x14ac:dyDescent="0.25">
      <c r="A65" s="110"/>
      <c r="B65" s="123"/>
      <c r="C65" s="123"/>
      <c r="D65" s="99"/>
      <c r="E65" s="99"/>
      <c r="F65" s="99"/>
    </row>
    <row r="66" spans="1:6" ht="12" customHeight="1" x14ac:dyDescent="0.25">
      <c r="A66" s="110"/>
      <c r="B66" s="123"/>
      <c r="C66" s="123"/>
      <c r="D66" s="99"/>
      <c r="E66" s="99"/>
      <c r="F66" s="99"/>
    </row>
    <row r="67" spans="1:6" ht="22" customHeight="1" x14ac:dyDescent="0.25">
      <c r="A67" s="110"/>
      <c r="B67" s="123"/>
      <c r="C67" s="123"/>
      <c r="D67" s="99"/>
      <c r="E67" s="99"/>
      <c r="F67" s="99"/>
    </row>
    <row r="68" spans="1:6" ht="22" customHeight="1" x14ac:dyDescent="0.25">
      <c r="A68" s="110"/>
      <c r="B68" s="123"/>
      <c r="C68" s="123"/>
      <c r="D68" s="99"/>
      <c r="E68" s="99"/>
      <c r="F68" s="99"/>
    </row>
    <row r="69" spans="1:6" ht="12" customHeight="1" x14ac:dyDescent="0.25">
      <c r="A69" s="110"/>
      <c r="B69" s="123"/>
      <c r="C69" s="123"/>
      <c r="D69" s="99"/>
      <c r="E69" s="99"/>
      <c r="F69" s="99"/>
    </row>
    <row r="70" spans="1:6" ht="22" customHeight="1" x14ac:dyDescent="0.25">
      <c r="A70" s="110"/>
      <c r="B70" s="123"/>
      <c r="C70" s="123"/>
      <c r="D70" s="99"/>
      <c r="E70" s="99"/>
      <c r="F70" s="99"/>
    </row>
    <row r="71" spans="1:6" ht="22" customHeight="1" x14ac:dyDescent="0.25">
      <c r="A71" s="110"/>
      <c r="B71" s="123"/>
      <c r="C71" s="123"/>
      <c r="D71" s="99"/>
      <c r="E71" s="99"/>
      <c r="F71" s="99"/>
    </row>
    <row r="72" spans="1:6" ht="12" customHeight="1" x14ac:dyDescent="0.25">
      <c r="A72" s="110"/>
      <c r="B72" s="123"/>
      <c r="C72" s="123"/>
      <c r="D72" s="99"/>
      <c r="E72" s="99"/>
      <c r="F72" s="99"/>
    </row>
    <row r="73" spans="1:6" ht="22" customHeight="1" x14ac:dyDescent="0.25">
      <c r="A73" s="110"/>
      <c r="B73" s="123"/>
      <c r="C73" s="123"/>
      <c r="D73" s="99"/>
      <c r="E73" s="99"/>
      <c r="F73" s="99"/>
    </row>
    <row r="74" spans="1:6" ht="22" customHeight="1" x14ac:dyDescent="0.25">
      <c r="A74" s="110"/>
      <c r="B74" s="123"/>
      <c r="C74" s="123"/>
      <c r="D74" s="99"/>
      <c r="E74" s="99"/>
      <c r="F74" s="99"/>
    </row>
    <row r="75" spans="1:6" ht="12" customHeight="1" x14ac:dyDescent="0.25">
      <c r="A75" s="110"/>
      <c r="B75" s="123"/>
      <c r="C75" s="123"/>
      <c r="D75" s="99"/>
      <c r="E75" s="99"/>
      <c r="F75" s="99"/>
    </row>
    <row r="76" spans="1:6" ht="22" customHeight="1" x14ac:dyDescent="0.25">
      <c r="A76" s="110"/>
      <c r="B76" s="123"/>
      <c r="C76" s="123"/>
      <c r="D76" s="99"/>
      <c r="E76" s="99"/>
      <c r="F76" s="99"/>
    </row>
    <row r="77" spans="1:6" ht="22" customHeight="1" x14ac:dyDescent="0.25">
      <c r="A77" s="110"/>
      <c r="B77" s="123"/>
      <c r="C77" s="123"/>
      <c r="D77" s="99"/>
      <c r="E77" s="99"/>
      <c r="F77" s="99"/>
    </row>
    <row r="78" spans="1:6" ht="12" customHeight="1" x14ac:dyDescent="0.25">
      <c r="A78" s="110"/>
      <c r="B78" s="123"/>
      <c r="C78" s="123"/>
      <c r="D78" s="99"/>
      <c r="E78" s="99"/>
      <c r="F78" s="99"/>
    </row>
    <row r="79" spans="1:6" ht="22" customHeight="1" x14ac:dyDescent="0.25">
      <c r="A79" s="110"/>
      <c r="B79" s="123"/>
      <c r="C79" s="123"/>
      <c r="D79" s="99"/>
      <c r="E79" s="99"/>
      <c r="F79" s="99"/>
    </row>
    <row r="80" spans="1:6" ht="22" customHeight="1" x14ac:dyDescent="0.25">
      <c r="A80" s="110"/>
      <c r="B80" s="123"/>
      <c r="C80" s="123"/>
      <c r="D80" s="99"/>
      <c r="E80" s="99"/>
      <c r="F80" s="99"/>
    </row>
    <row r="81" spans="1:6" ht="12" customHeight="1" x14ac:dyDescent="0.25">
      <c r="A81" s="110"/>
      <c r="B81" s="129"/>
      <c r="C81" s="129"/>
      <c r="D81" s="99"/>
      <c r="E81" s="99"/>
      <c r="F81" s="99"/>
    </row>
    <row r="82" spans="1:6" ht="22" customHeight="1" x14ac:dyDescent="0.25">
      <c r="A82" s="110"/>
      <c r="B82" s="123"/>
      <c r="C82" s="123"/>
      <c r="D82" s="99"/>
      <c r="E82" s="99"/>
      <c r="F82" s="99"/>
    </row>
    <row r="83" spans="1:6" ht="22" customHeight="1" x14ac:dyDescent="0.25">
      <c r="A83" s="110"/>
      <c r="B83" s="123"/>
      <c r="C83" s="123"/>
      <c r="D83" s="99"/>
      <c r="E83" s="99"/>
      <c r="F83" s="99"/>
    </row>
    <row r="84" spans="1:6" ht="22" customHeight="1" x14ac:dyDescent="0.25">
      <c r="A84" s="110"/>
      <c r="B84" s="123"/>
      <c r="C84" s="123"/>
      <c r="D84" s="99"/>
      <c r="E84" s="99"/>
      <c r="F84" s="99"/>
    </row>
    <row r="85" spans="1:6" ht="10" customHeight="1" x14ac:dyDescent="0.25">
      <c r="A85" s="110"/>
      <c r="B85" s="123"/>
      <c r="C85" s="123"/>
      <c r="D85" s="99"/>
      <c r="E85" s="99"/>
      <c r="F85" s="99"/>
    </row>
    <row r="86" spans="1:6" ht="18" customHeight="1" x14ac:dyDescent="0.25">
      <c r="A86" s="110"/>
      <c r="B86" s="123"/>
      <c r="C86" s="123"/>
      <c r="D86" s="99"/>
      <c r="E86" s="99"/>
      <c r="F86" s="99"/>
    </row>
    <row r="87" spans="1:6" ht="22" customHeight="1" x14ac:dyDescent="0.25">
      <c r="A87" s="110"/>
      <c r="B87" s="123"/>
      <c r="C87" s="123"/>
      <c r="D87" s="99"/>
      <c r="E87" s="99"/>
      <c r="F87" s="99"/>
    </row>
    <row r="88" spans="1:6" ht="22" customHeight="1" x14ac:dyDescent="0.25">
      <c r="A88" s="124"/>
      <c r="B88" s="125"/>
      <c r="C88" s="125"/>
      <c r="D88" s="99"/>
      <c r="E88" s="99"/>
      <c r="F88" s="99"/>
    </row>
    <row r="89" spans="1:6" ht="22" customHeight="1" x14ac:dyDescent="0.25">
      <c r="A89" s="124"/>
      <c r="B89" s="125"/>
      <c r="C89" s="125"/>
      <c r="D89" s="123"/>
      <c r="E89" s="99"/>
      <c r="F89" s="99"/>
    </row>
    <row r="90" spans="1:6" ht="12" customHeight="1" x14ac:dyDescent="0.25">
      <c r="A90" s="126"/>
      <c r="B90" s="125"/>
      <c r="C90" s="125"/>
      <c r="D90" s="123"/>
      <c r="E90" s="99"/>
      <c r="F90" s="99"/>
    </row>
    <row r="91" spans="1:6" ht="22" customHeight="1" x14ac:dyDescent="0.25">
      <c r="A91" s="110"/>
      <c r="B91" s="123"/>
      <c r="C91" s="123"/>
      <c r="D91" s="123"/>
      <c r="E91" s="127"/>
      <c r="F91" s="99"/>
    </row>
    <row r="92" spans="1:6" ht="22" customHeight="1" x14ac:dyDescent="0.25">
      <c r="A92" s="93"/>
      <c r="B92" s="99"/>
      <c r="C92" s="99"/>
      <c r="D92" s="99"/>
      <c r="E92" s="99"/>
      <c r="F92" s="99"/>
    </row>
    <row r="93" spans="1:6" ht="12" customHeight="1" x14ac:dyDescent="0.25">
      <c r="A93" s="110"/>
      <c r="B93" s="99"/>
      <c r="C93" s="99"/>
      <c r="D93" s="99"/>
      <c r="E93" s="99"/>
      <c r="F93" s="99"/>
    </row>
    <row r="94" spans="1:6" ht="22" customHeight="1" x14ac:dyDescent="0.25">
      <c r="A94" s="110"/>
      <c r="B94" s="99"/>
      <c r="C94" s="99"/>
      <c r="D94" s="99"/>
      <c r="E94" s="99"/>
      <c r="F94" s="99"/>
    </row>
    <row r="95" spans="1:6" ht="22" customHeight="1" x14ac:dyDescent="0.25">
      <c r="A95" s="110"/>
      <c r="B95" s="99"/>
      <c r="C95" s="99"/>
      <c r="D95" s="99"/>
      <c r="E95" s="99"/>
      <c r="F95" s="99"/>
    </row>
    <row r="96" spans="1:6" ht="12" customHeight="1" x14ac:dyDescent="0.25">
      <c r="A96" s="110"/>
      <c r="B96" s="99"/>
      <c r="C96" s="99"/>
      <c r="D96" s="99"/>
      <c r="E96" s="99"/>
      <c r="F96" s="99"/>
    </row>
    <row r="97" spans="1:6" ht="22" customHeight="1" x14ac:dyDescent="0.25">
      <c r="A97" s="110"/>
      <c r="B97" s="99"/>
      <c r="C97" s="99"/>
      <c r="D97" s="99"/>
      <c r="E97" s="99"/>
      <c r="F97" s="99"/>
    </row>
    <row r="98" spans="1:6" ht="22" customHeight="1" x14ac:dyDescent="0.25">
      <c r="A98" s="110"/>
      <c r="B98" s="99"/>
      <c r="C98" s="99"/>
      <c r="D98" s="99"/>
      <c r="E98" s="99"/>
      <c r="F98" s="99"/>
    </row>
    <row r="99" spans="1:6" ht="12" customHeight="1" x14ac:dyDescent="0.25">
      <c r="A99" s="110"/>
      <c r="B99" s="99"/>
      <c r="C99" s="99"/>
      <c r="D99" s="99"/>
      <c r="E99" s="99"/>
      <c r="F99" s="99"/>
    </row>
    <row r="100" spans="1:6" ht="22" customHeight="1" x14ac:dyDescent="0.25">
      <c r="A100" s="110"/>
      <c r="B100" s="99"/>
      <c r="C100" s="99"/>
      <c r="D100" s="99"/>
      <c r="E100" s="99"/>
      <c r="F100" s="99"/>
    </row>
    <row r="101" spans="1:6" ht="22" customHeight="1" x14ac:dyDescent="0.25">
      <c r="A101" s="110"/>
      <c r="B101" s="99"/>
      <c r="C101" s="99"/>
      <c r="D101" s="99"/>
      <c r="E101" s="99"/>
      <c r="F101" s="99"/>
    </row>
    <row r="102" spans="1:6" ht="12" customHeight="1" x14ac:dyDescent="0.25">
      <c r="A102" s="110"/>
      <c r="B102" s="99"/>
      <c r="C102" s="99"/>
      <c r="D102" s="99"/>
      <c r="E102" s="99"/>
      <c r="F102" s="99"/>
    </row>
    <row r="103" spans="1:6" ht="22" customHeight="1" x14ac:dyDescent="0.25">
      <c r="A103" s="110"/>
      <c r="B103" s="99"/>
      <c r="C103" s="99"/>
      <c r="D103" s="99"/>
      <c r="E103" s="99"/>
      <c r="F103" s="99"/>
    </row>
    <row r="104" spans="1:6" ht="22" customHeight="1" x14ac:dyDescent="0.25">
      <c r="A104" s="110"/>
      <c r="B104" s="99"/>
      <c r="C104" s="99"/>
      <c r="D104" s="99"/>
      <c r="E104" s="99"/>
      <c r="F104" s="99"/>
    </row>
    <row r="105" spans="1:6" ht="12" customHeight="1" x14ac:dyDescent="0.25">
      <c r="A105" s="110"/>
      <c r="B105" s="99"/>
      <c r="C105" s="99"/>
      <c r="D105" s="99"/>
      <c r="E105" s="99"/>
      <c r="F105" s="99"/>
    </row>
    <row r="106" spans="1:6" ht="21.75" customHeight="1" x14ac:dyDescent="0.25">
      <c r="A106" s="110"/>
      <c r="B106" s="99"/>
      <c r="C106" s="99"/>
      <c r="D106" s="99"/>
      <c r="E106" s="99"/>
      <c r="F106" s="99"/>
    </row>
    <row r="107" spans="1:6" ht="21.75" customHeight="1" x14ac:dyDescent="0.25">
      <c r="A107" s="110"/>
      <c r="B107" s="99"/>
      <c r="C107" s="99"/>
      <c r="D107" s="99"/>
      <c r="E107" s="99"/>
      <c r="F107" s="99"/>
    </row>
    <row r="108" spans="1:6" ht="12" customHeight="1" x14ac:dyDescent="0.25">
      <c r="A108" s="110"/>
      <c r="B108" s="99"/>
      <c r="C108" s="99"/>
      <c r="D108" s="99"/>
      <c r="E108" s="99"/>
      <c r="F108" s="99"/>
    </row>
    <row r="109" spans="1:6" ht="21.75" customHeight="1" x14ac:dyDescent="0.25">
      <c r="A109" s="110"/>
      <c r="B109" s="99"/>
      <c r="C109" s="99"/>
      <c r="D109" s="99"/>
      <c r="E109" s="99"/>
      <c r="F109" s="99"/>
    </row>
    <row r="110" spans="1:6" ht="21.75" customHeight="1" x14ac:dyDescent="0.25">
      <c r="A110" s="110"/>
      <c r="B110" s="99"/>
      <c r="C110" s="99"/>
      <c r="D110" s="99"/>
      <c r="E110" s="99"/>
      <c r="F110" s="99"/>
    </row>
    <row r="111" spans="1:6" ht="12" customHeight="1" x14ac:dyDescent="0.25">
      <c r="A111" s="110"/>
      <c r="B111" s="99"/>
      <c r="C111" s="99"/>
      <c r="D111" s="99"/>
      <c r="E111" s="99"/>
      <c r="F111" s="99"/>
    </row>
    <row r="112" spans="1:6" ht="21.75" customHeight="1" x14ac:dyDescent="0.25">
      <c r="A112" s="110"/>
      <c r="B112" s="99"/>
      <c r="C112" s="99"/>
      <c r="D112" s="99"/>
      <c r="E112" s="99"/>
      <c r="F112" s="99"/>
    </row>
    <row r="113" spans="1:6" ht="21.75" customHeight="1" x14ac:dyDescent="0.25">
      <c r="A113" s="130"/>
      <c r="B113" s="99"/>
      <c r="C113" s="99"/>
      <c r="D113" s="99"/>
      <c r="E113" s="99"/>
      <c r="F113" s="99"/>
    </row>
    <row r="114" spans="1:6" ht="22" customHeight="1" x14ac:dyDescent="0.25">
      <c r="A114" s="130"/>
      <c r="B114" s="99"/>
      <c r="C114" s="99"/>
      <c r="D114" s="99"/>
      <c r="E114" s="99"/>
      <c r="F114" s="99"/>
    </row>
    <row r="115" spans="1:6" ht="22" customHeight="1" x14ac:dyDescent="0.25">
      <c r="A115" s="124"/>
      <c r="B115" s="125"/>
      <c r="C115" s="125"/>
      <c r="D115" s="99"/>
      <c r="E115" s="99"/>
      <c r="F115" s="99"/>
    </row>
    <row r="116" spans="1:6" ht="22" customHeight="1" x14ac:dyDescent="0.25">
      <c r="A116" s="124"/>
      <c r="B116" s="125"/>
      <c r="C116" s="125"/>
      <c r="D116" s="123"/>
      <c r="E116" s="99"/>
      <c r="F116" s="99"/>
    </row>
    <row r="117" spans="1:6" ht="22" customHeight="1" x14ac:dyDescent="0.25">
      <c r="A117" s="126"/>
      <c r="B117" s="125"/>
      <c r="C117" s="125"/>
      <c r="D117" s="123"/>
      <c r="E117" s="99"/>
      <c r="F117" s="99"/>
    </row>
    <row r="118" spans="1:6" ht="22" customHeight="1" x14ac:dyDescent="0.25">
      <c r="A118" s="110"/>
      <c r="B118" s="123"/>
      <c r="C118" s="123"/>
      <c r="D118" s="123"/>
      <c r="E118" s="127"/>
      <c r="F118" s="99"/>
    </row>
    <row r="119" spans="1:6" ht="12" customHeight="1" x14ac:dyDescent="0.25">
      <c r="A119" s="93"/>
      <c r="B119" s="93"/>
      <c r="C119" s="93"/>
      <c r="D119" s="93"/>
      <c r="E119" s="93"/>
      <c r="F119" s="99"/>
    </row>
    <row r="120" spans="1:6" ht="22" customHeight="1" x14ac:dyDescent="0.25">
      <c r="A120" s="110"/>
      <c r="B120" s="123"/>
      <c r="C120" s="123"/>
      <c r="D120" s="123"/>
      <c r="E120" s="123"/>
      <c r="F120" s="99"/>
    </row>
    <row r="121" spans="1:6" ht="22" customHeight="1" x14ac:dyDescent="0.25">
      <c r="A121" s="110"/>
      <c r="B121" s="123"/>
      <c r="C121" s="123"/>
      <c r="D121" s="123"/>
      <c r="E121" s="123"/>
      <c r="F121" s="99"/>
    </row>
    <row r="122" spans="1:6" ht="12" customHeight="1" x14ac:dyDescent="0.25">
      <c r="A122" s="110"/>
      <c r="B122" s="123"/>
      <c r="C122" s="123"/>
      <c r="D122" s="123"/>
      <c r="E122" s="123"/>
      <c r="F122" s="99"/>
    </row>
    <row r="123" spans="1:6" ht="22" customHeight="1" x14ac:dyDescent="0.25">
      <c r="A123" s="110"/>
      <c r="B123" s="123"/>
      <c r="C123" s="123"/>
      <c r="D123" s="123"/>
      <c r="E123" s="123"/>
      <c r="F123" s="99"/>
    </row>
    <row r="124" spans="1:6" ht="22" customHeight="1" x14ac:dyDescent="0.25">
      <c r="A124" s="110"/>
      <c r="B124" s="123"/>
      <c r="C124" s="123"/>
      <c r="D124" s="123"/>
      <c r="E124" s="123"/>
      <c r="F124" s="99"/>
    </row>
    <row r="125" spans="1:6" ht="12" customHeight="1" x14ac:dyDescent="0.25">
      <c r="A125" s="110"/>
      <c r="B125" s="123"/>
      <c r="C125" s="123"/>
      <c r="D125" s="123"/>
      <c r="E125" s="123"/>
      <c r="F125" s="99"/>
    </row>
    <row r="126" spans="1:6" ht="22" customHeight="1" x14ac:dyDescent="0.25">
      <c r="A126" s="110"/>
      <c r="B126" s="123"/>
      <c r="C126" s="123"/>
      <c r="D126" s="123"/>
      <c r="E126" s="123"/>
      <c r="F126" s="99"/>
    </row>
    <row r="127" spans="1:6" ht="22" customHeight="1" x14ac:dyDescent="0.25">
      <c r="A127" s="110"/>
      <c r="B127" s="123"/>
      <c r="C127" s="123"/>
      <c r="D127" s="123"/>
      <c r="E127" s="123"/>
      <c r="F127" s="99"/>
    </row>
    <row r="128" spans="1:6" ht="12" customHeight="1" x14ac:dyDescent="0.25">
      <c r="A128" s="110"/>
      <c r="B128" s="123"/>
      <c r="C128" s="123"/>
      <c r="D128" s="123"/>
      <c r="E128" s="123"/>
      <c r="F128" s="99"/>
    </row>
    <row r="129" spans="1:6" ht="22" customHeight="1" x14ac:dyDescent="0.25">
      <c r="A129" s="110"/>
      <c r="B129" s="123"/>
      <c r="C129" s="123"/>
      <c r="D129" s="123"/>
      <c r="E129" s="123"/>
      <c r="F129" s="99"/>
    </row>
    <row r="130" spans="1:6" ht="22" customHeight="1" x14ac:dyDescent="0.25">
      <c r="A130" s="110"/>
      <c r="B130" s="123"/>
      <c r="C130" s="123"/>
      <c r="D130" s="123"/>
      <c r="E130" s="123"/>
      <c r="F130" s="99"/>
    </row>
    <row r="131" spans="1:6" ht="12" customHeight="1" x14ac:dyDescent="0.25">
      <c r="A131" s="110"/>
      <c r="B131" s="123"/>
      <c r="C131" s="123"/>
      <c r="D131" s="123"/>
      <c r="E131" s="123"/>
      <c r="F131" s="99"/>
    </row>
    <row r="132" spans="1:6" ht="22" customHeight="1" x14ac:dyDescent="0.25">
      <c r="A132" s="110"/>
      <c r="B132" s="123"/>
      <c r="C132" s="123"/>
      <c r="D132" s="123"/>
      <c r="E132" s="123"/>
      <c r="F132" s="99"/>
    </row>
    <row r="133" spans="1:6" ht="22" customHeight="1" x14ac:dyDescent="0.25">
      <c r="A133" s="110"/>
      <c r="B133" s="123"/>
      <c r="C133" s="123"/>
      <c r="D133" s="123"/>
      <c r="E133" s="123"/>
      <c r="F133" s="99"/>
    </row>
    <row r="134" spans="1:6" ht="12" customHeight="1" x14ac:dyDescent="0.25">
      <c r="A134" s="110"/>
      <c r="B134" s="123"/>
      <c r="C134" s="123"/>
      <c r="D134" s="123"/>
      <c r="E134" s="123"/>
      <c r="F134" s="99"/>
    </row>
    <row r="135" spans="1:6" ht="22" customHeight="1" x14ac:dyDescent="0.25">
      <c r="A135" s="110"/>
      <c r="B135" s="123"/>
      <c r="C135" s="123"/>
      <c r="D135" s="123"/>
      <c r="E135" s="123"/>
      <c r="F135" s="99"/>
    </row>
    <row r="136" spans="1:6" ht="22" customHeight="1" x14ac:dyDescent="0.25">
      <c r="A136" s="110"/>
      <c r="B136" s="123"/>
      <c r="C136" s="123"/>
      <c r="D136" s="123"/>
      <c r="E136" s="123"/>
      <c r="F136" s="99"/>
    </row>
    <row r="137" spans="1:6" ht="12" customHeight="1" x14ac:dyDescent="0.25">
      <c r="A137" s="110"/>
      <c r="B137" s="123"/>
      <c r="C137" s="123"/>
      <c r="D137" s="123"/>
      <c r="E137" s="123"/>
      <c r="F137" s="99"/>
    </row>
    <row r="138" spans="1:6" ht="22" customHeight="1" x14ac:dyDescent="0.25">
      <c r="A138" s="110"/>
      <c r="B138" s="123"/>
      <c r="C138" s="123"/>
      <c r="D138" s="123"/>
      <c r="E138" s="123"/>
      <c r="F138" s="99"/>
    </row>
    <row r="139" spans="1:6" ht="22" customHeight="1" x14ac:dyDescent="0.25">
      <c r="A139" s="110"/>
      <c r="B139" s="123"/>
      <c r="C139" s="123"/>
      <c r="D139" s="123"/>
      <c r="E139" s="123"/>
      <c r="F139" s="99"/>
    </row>
    <row r="140" spans="1:6" ht="12" customHeight="1" x14ac:dyDescent="0.25">
      <c r="A140" s="110"/>
      <c r="B140" s="123"/>
      <c r="C140" s="123"/>
      <c r="D140" s="123"/>
      <c r="E140" s="123"/>
      <c r="F140" s="99"/>
    </row>
    <row r="141" spans="1:6" ht="22" customHeight="1" x14ac:dyDescent="0.25">
      <c r="A141" s="110"/>
      <c r="B141" s="123"/>
      <c r="C141" s="123"/>
      <c r="D141" s="123"/>
      <c r="E141" s="123"/>
      <c r="F141" s="99"/>
    </row>
    <row r="142" spans="1:6" ht="22" customHeight="1" x14ac:dyDescent="0.25">
      <c r="A142" s="110"/>
      <c r="B142" s="123"/>
      <c r="C142" s="123"/>
      <c r="D142" s="123"/>
      <c r="E142" s="123"/>
      <c r="F142" s="99"/>
    </row>
    <row r="143" spans="1:6" ht="10" customHeight="1" x14ac:dyDescent="0.25">
      <c r="A143" s="110"/>
      <c r="B143" s="123"/>
      <c r="C143" s="123"/>
      <c r="D143" s="123"/>
      <c r="E143" s="123"/>
      <c r="F143" s="99"/>
    </row>
    <row r="144" spans="1:6" ht="22" customHeight="1" x14ac:dyDescent="0.25">
      <c r="A144" s="110"/>
      <c r="B144" s="123"/>
      <c r="C144" s="123"/>
      <c r="D144" s="123"/>
      <c r="E144" s="123"/>
      <c r="F144" s="99"/>
    </row>
    <row r="145" spans="1:5" ht="22" customHeight="1" x14ac:dyDescent="0.25">
      <c r="A145" s="131"/>
      <c r="B145" s="132"/>
      <c r="C145" s="132"/>
      <c r="D145" s="132"/>
      <c r="E145" s="132"/>
    </row>
    <row r="146" spans="1:5" ht="22" customHeight="1" x14ac:dyDescent="0.25">
      <c r="A146" s="88"/>
    </row>
    <row r="147" spans="1:5" ht="22" customHeight="1" x14ac:dyDescent="0.25">
      <c r="A147" s="88"/>
    </row>
    <row r="148" spans="1:5" ht="22" customHeight="1" x14ac:dyDescent="0.25">
      <c r="A148" s="88"/>
    </row>
    <row r="149" spans="1:5" ht="12" customHeight="1" x14ac:dyDescent="0.25">
      <c r="A149" s="88"/>
    </row>
    <row r="150" spans="1:5" ht="22" customHeight="1" x14ac:dyDescent="0.25">
      <c r="A150" s="88"/>
    </row>
    <row r="151" spans="1:5" ht="22" customHeight="1" x14ac:dyDescent="0.25">
      <c r="A151" s="88"/>
    </row>
    <row r="152" spans="1:5" ht="12" customHeight="1" x14ac:dyDescent="0.25">
      <c r="A152" s="88"/>
    </row>
    <row r="153" spans="1:5" ht="22" customHeight="1" x14ac:dyDescent="0.25">
      <c r="A153" s="88"/>
    </row>
    <row r="154" spans="1:5" ht="22" customHeight="1" x14ac:dyDescent="0.25">
      <c r="A154" s="88"/>
    </row>
    <row r="155" spans="1:5" ht="12" customHeight="1" x14ac:dyDescent="0.25">
      <c r="A155" s="88"/>
    </row>
    <row r="156" spans="1:5" ht="22" customHeight="1" x14ac:dyDescent="0.25">
      <c r="A156" s="88"/>
    </row>
    <row r="157" spans="1:5" ht="22" customHeight="1" x14ac:dyDescent="0.25">
      <c r="A157" s="88"/>
    </row>
    <row r="158" spans="1:5" ht="12" customHeight="1" x14ac:dyDescent="0.25">
      <c r="A158" s="88"/>
    </row>
    <row r="159" spans="1:5" ht="22" customHeight="1" x14ac:dyDescent="0.25">
      <c r="A159" s="88"/>
    </row>
    <row r="160" spans="1:5" ht="22" customHeight="1" x14ac:dyDescent="0.25">
      <c r="A160" s="88"/>
    </row>
    <row r="161" spans="1:1" ht="12" customHeight="1" x14ac:dyDescent="0.25">
      <c r="A161" s="88"/>
    </row>
    <row r="162" spans="1:1" ht="22" customHeight="1" x14ac:dyDescent="0.25">
      <c r="A162" s="88"/>
    </row>
    <row r="163" spans="1:1" ht="22" customHeight="1" x14ac:dyDescent="0.25">
      <c r="A163" s="88"/>
    </row>
    <row r="164" spans="1:1" ht="12" customHeight="1" x14ac:dyDescent="0.25">
      <c r="A164" s="88"/>
    </row>
    <row r="165" spans="1:1" ht="22" customHeight="1" x14ac:dyDescent="0.25">
      <c r="A165" s="88"/>
    </row>
    <row r="166" spans="1:1" ht="22" customHeight="1" x14ac:dyDescent="0.25">
      <c r="A166" s="88"/>
    </row>
    <row r="167" spans="1:1" ht="12" customHeight="1" x14ac:dyDescent="0.25">
      <c r="A167" s="88"/>
    </row>
    <row r="168" spans="1:1" ht="22" customHeight="1" x14ac:dyDescent="0.25">
      <c r="A168" s="88"/>
    </row>
    <row r="169" spans="1:1" ht="22" customHeight="1" x14ac:dyDescent="0.25">
      <c r="A169" s="88"/>
    </row>
    <row r="170" spans="1:1" ht="12" customHeight="1" x14ac:dyDescent="0.25">
      <c r="A170" s="88"/>
    </row>
    <row r="171" spans="1:1" ht="22" customHeight="1" x14ac:dyDescent="0.25">
      <c r="A171" s="88"/>
    </row>
    <row r="172" spans="1:1" ht="22" customHeight="1" x14ac:dyDescent="0.25">
      <c r="A172" s="88"/>
    </row>
    <row r="173" spans="1:1" ht="10" customHeight="1" x14ac:dyDescent="0.25">
      <c r="A173" s="88"/>
    </row>
    <row r="174" spans="1:1" ht="22" customHeight="1" x14ac:dyDescent="0.25">
      <c r="A174" s="88"/>
    </row>
    <row r="175" spans="1:1" ht="22" customHeight="1" x14ac:dyDescent="0.25">
      <c r="A175" s="88"/>
    </row>
    <row r="176" spans="1:1" ht="22" customHeight="1" x14ac:dyDescent="0.25">
      <c r="A176" s="88"/>
    </row>
    <row r="177" spans="1:2" ht="22" customHeight="1" x14ac:dyDescent="0.25">
      <c r="A177" s="88"/>
    </row>
    <row r="178" spans="1:2" ht="18" customHeight="1" x14ac:dyDescent="0.25">
      <c r="A178" s="88"/>
    </row>
    <row r="179" spans="1:2" ht="22" customHeight="1" x14ac:dyDescent="0.25">
      <c r="A179" s="88"/>
    </row>
    <row r="180" spans="1:2" ht="22" customHeight="1" x14ac:dyDescent="0.25">
      <c r="A180" s="88"/>
    </row>
    <row r="181" spans="1:2" ht="22" customHeight="1" x14ac:dyDescent="0.25">
      <c r="A181" s="88"/>
    </row>
    <row r="182" spans="1:2" ht="10" customHeight="1" x14ac:dyDescent="0.25">
      <c r="A182" s="88"/>
    </row>
    <row r="183" spans="1:2" ht="22" customHeight="1" x14ac:dyDescent="0.25">
      <c r="A183" s="88"/>
    </row>
    <row r="184" spans="1:2" ht="22" customHeight="1" x14ac:dyDescent="0.25">
      <c r="A184" s="133"/>
      <c r="B184" s="123"/>
    </row>
    <row r="185" spans="1:2" ht="10" customHeight="1" x14ac:dyDescent="0.25">
      <c r="A185" s="133"/>
      <c r="B185" s="123"/>
    </row>
    <row r="186" spans="1:2" ht="22" customHeight="1" x14ac:dyDescent="0.25">
      <c r="A186" s="133"/>
      <c r="B186" s="123"/>
    </row>
    <row r="187" spans="1:2" ht="22" customHeight="1" x14ac:dyDescent="0.25">
      <c r="A187" s="133"/>
      <c r="B187" s="123"/>
    </row>
    <row r="188" spans="1:2" ht="10" customHeight="1" x14ac:dyDescent="0.25">
      <c r="A188" s="133"/>
      <c r="B188" s="123"/>
    </row>
    <row r="189" spans="1:2" ht="22" customHeight="1" x14ac:dyDescent="0.25">
      <c r="A189" s="133"/>
      <c r="B189" s="123"/>
    </row>
    <row r="190" spans="1:2" ht="22" customHeight="1" x14ac:dyDescent="0.25">
      <c r="A190" s="133"/>
      <c r="B190" s="123"/>
    </row>
    <row r="191" spans="1:2" ht="10" customHeight="1" x14ac:dyDescent="0.25">
      <c r="A191" s="133"/>
      <c r="B191" s="123"/>
    </row>
    <row r="192" spans="1:2" ht="22" customHeight="1" x14ac:dyDescent="0.25">
      <c r="A192" s="133"/>
      <c r="B192" s="123"/>
    </row>
    <row r="193" spans="1:2" ht="22" customHeight="1" x14ac:dyDescent="0.25">
      <c r="A193" s="133"/>
      <c r="B193" s="123"/>
    </row>
    <row r="194" spans="1:2" ht="10" customHeight="1" x14ac:dyDescent="0.25">
      <c r="A194" s="133"/>
      <c r="B194" s="123"/>
    </row>
    <row r="195" spans="1:2" ht="22" customHeight="1" x14ac:dyDescent="0.25">
      <c r="A195" s="133"/>
      <c r="B195" s="123"/>
    </row>
    <row r="196" spans="1:2" ht="22" customHeight="1" x14ac:dyDescent="0.25">
      <c r="A196" s="133"/>
      <c r="B196" s="123"/>
    </row>
    <row r="197" spans="1:2" ht="10" customHeight="1" x14ac:dyDescent="0.25">
      <c r="A197" s="133"/>
      <c r="B197" s="123"/>
    </row>
    <row r="198" spans="1:2" ht="22" customHeight="1" x14ac:dyDescent="0.25">
      <c r="A198" s="133"/>
      <c r="B198" s="123"/>
    </row>
    <row r="199" spans="1:2" ht="22" customHeight="1" x14ac:dyDescent="0.25">
      <c r="A199" s="134"/>
      <c r="B199" s="123"/>
    </row>
    <row r="200" spans="1:2" ht="10" customHeight="1" x14ac:dyDescent="0.25">
      <c r="A200" s="134"/>
      <c r="B200" s="123"/>
    </row>
    <row r="201" spans="1:2" ht="22" customHeight="1" x14ac:dyDescent="0.25">
      <c r="A201" s="133"/>
      <c r="B201" s="123"/>
    </row>
    <row r="202" spans="1:2" ht="22" customHeight="1" x14ac:dyDescent="0.25">
      <c r="A202" s="134"/>
      <c r="B202" s="123"/>
    </row>
    <row r="203" spans="1:2" ht="10" customHeight="1" x14ac:dyDescent="0.25">
      <c r="A203" s="134"/>
      <c r="B203" s="99"/>
    </row>
    <row r="204" spans="1:2" ht="18" customHeight="1" x14ac:dyDescent="0.25">
      <c r="A204" s="134"/>
      <c r="B204" s="99"/>
    </row>
    <row r="205" spans="1:2" ht="18" customHeight="1" x14ac:dyDescent="0.25">
      <c r="A205" s="133"/>
      <c r="B205" s="135"/>
    </row>
    <row r="206" spans="1:2" ht="22" customHeight="1" x14ac:dyDescent="0.25">
      <c r="A206" s="133"/>
      <c r="B206" s="93"/>
    </row>
    <row r="207" spans="1:2" ht="22" customHeight="1" x14ac:dyDescent="0.25">
      <c r="A207" s="133"/>
      <c r="B207" s="123"/>
    </row>
    <row r="208" spans="1:2" ht="22" customHeight="1" x14ac:dyDescent="0.25">
      <c r="A208" s="133"/>
      <c r="B208" s="123"/>
    </row>
    <row r="209" spans="1:2" ht="10" customHeight="1" x14ac:dyDescent="0.25">
      <c r="A209" s="133"/>
      <c r="B209" s="123"/>
    </row>
    <row r="210" spans="1:2" ht="22" customHeight="1" x14ac:dyDescent="0.25">
      <c r="A210" s="133"/>
      <c r="B210" s="123"/>
    </row>
    <row r="211" spans="1:2" ht="22" customHeight="1" x14ac:dyDescent="0.25">
      <c r="A211" s="133"/>
      <c r="B211" s="123"/>
    </row>
    <row r="212" spans="1:2" ht="10" customHeight="1" x14ac:dyDescent="0.25">
      <c r="A212" s="133"/>
      <c r="B212" s="123"/>
    </row>
    <row r="213" spans="1:2" ht="22" customHeight="1" x14ac:dyDescent="0.25">
      <c r="A213" s="133"/>
      <c r="B213" s="123"/>
    </row>
    <row r="214" spans="1:2" ht="22" customHeight="1" x14ac:dyDescent="0.25">
      <c r="A214" s="133"/>
      <c r="B214" s="123"/>
    </row>
    <row r="215" spans="1:2" ht="10" customHeight="1" x14ac:dyDescent="0.25">
      <c r="A215" s="133"/>
      <c r="B215" s="123"/>
    </row>
    <row r="216" spans="1:2" ht="22" customHeight="1" x14ac:dyDescent="0.25">
      <c r="A216" s="133"/>
      <c r="B216" s="123"/>
    </row>
    <row r="217" spans="1:2" ht="22" customHeight="1" x14ac:dyDescent="0.25">
      <c r="A217" s="133"/>
      <c r="B217" s="123"/>
    </row>
    <row r="218" spans="1:2" ht="10" customHeight="1" x14ac:dyDescent="0.25">
      <c r="A218" s="133"/>
      <c r="B218" s="123"/>
    </row>
    <row r="219" spans="1:2" ht="22" customHeight="1" x14ac:dyDescent="0.25">
      <c r="A219" s="133"/>
      <c r="B219" s="123"/>
    </row>
    <row r="220" spans="1:2" ht="22" customHeight="1" x14ac:dyDescent="0.25">
      <c r="A220" s="133"/>
      <c r="B220" s="123"/>
    </row>
    <row r="221" spans="1:2" ht="10" customHeight="1" x14ac:dyDescent="0.25">
      <c r="A221" s="133"/>
      <c r="B221" s="123"/>
    </row>
    <row r="222" spans="1:2" ht="22" customHeight="1" x14ac:dyDescent="0.25">
      <c r="A222" s="133"/>
      <c r="B222" s="123"/>
    </row>
    <row r="223" spans="1:2" ht="22" customHeight="1" x14ac:dyDescent="0.25">
      <c r="A223" s="133"/>
      <c r="B223" s="123"/>
    </row>
    <row r="224" spans="1:2" ht="10" customHeight="1" x14ac:dyDescent="0.25">
      <c r="A224" s="133"/>
      <c r="B224" s="123"/>
    </row>
    <row r="225" spans="1:2" ht="22" customHeight="1" x14ac:dyDescent="0.25">
      <c r="A225" s="133"/>
      <c r="B225" s="123"/>
    </row>
    <row r="226" spans="1:2" ht="22" customHeight="1" x14ac:dyDescent="0.25">
      <c r="A226" s="134"/>
      <c r="B226" s="123"/>
    </row>
    <row r="227" spans="1:2" ht="10" customHeight="1" x14ac:dyDescent="0.25">
      <c r="A227" s="134"/>
      <c r="B227" s="123"/>
    </row>
    <row r="228" spans="1:2" ht="22" customHeight="1" x14ac:dyDescent="0.25">
      <c r="A228" s="133"/>
      <c r="B228" s="123"/>
    </row>
    <row r="229" spans="1:2" ht="22" customHeight="1" x14ac:dyDescent="0.25">
      <c r="A229" s="134"/>
      <c r="B229" s="123"/>
    </row>
    <row r="230" spans="1:2" ht="10" customHeight="1" x14ac:dyDescent="0.25">
      <c r="A230" s="134"/>
      <c r="B230" s="99"/>
    </row>
    <row r="231" spans="1:2" ht="18" customHeight="1" x14ac:dyDescent="0.25">
      <c r="A231" s="134"/>
      <c r="B231" s="136"/>
    </row>
    <row r="232" spans="1:2" ht="18" customHeight="1" x14ac:dyDescent="0.25">
      <c r="A232" s="134"/>
      <c r="B232" s="137"/>
    </row>
    <row r="233" spans="1:2" ht="18" customHeight="1" x14ac:dyDescent="0.25">
      <c r="A233" s="134"/>
      <c r="B233" s="137"/>
    </row>
    <row r="234" spans="1:2" ht="18" customHeight="1" x14ac:dyDescent="0.25">
      <c r="A234" s="133"/>
      <c r="B234" s="135"/>
    </row>
    <row r="235" spans="1:2" ht="22" customHeight="1" x14ac:dyDescent="0.25">
      <c r="A235" s="133"/>
      <c r="B235" s="93"/>
    </row>
    <row r="236" spans="1:2" ht="22" customHeight="1" x14ac:dyDescent="0.25">
      <c r="A236" s="133"/>
      <c r="B236" s="123"/>
    </row>
    <row r="237" spans="1:2" ht="22" customHeight="1" x14ac:dyDescent="0.25">
      <c r="A237" s="133"/>
      <c r="B237" s="123"/>
    </row>
    <row r="238" spans="1:2" ht="10" customHeight="1" x14ac:dyDescent="0.25">
      <c r="A238" s="133"/>
      <c r="B238" s="123"/>
    </row>
    <row r="239" spans="1:2" ht="22" customHeight="1" x14ac:dyDescent="0.25">
      <c r="A239" s="133"/>
      <c r="B239" s="123"/>
    </row>
    <row r="240" spans="1:2" ht="22" customHeight="1" x14ac:dyDescent="0.25">
      <c r="A240" s="133"/>
      <c r="B240" s="123"/>
    </row>
    <row r="241" spans="1:2" ht="10" customHeight="1" x14ac:dyDescent="0.25">
      <c r="A241" s="133"/>
      <c r="B241" s="123"/>
    </row>
    <row r="242" spans="1:2" ht="22" customHeight="1" x14ac:dyDescent="0.25">
      <c r="A242" s="133"/>
      <c r="B242" s="123"/>
    </row>
    <row r="243" spans="1:2" ht="22" customHeight="1" x14ac:dyDescent="0.25">
      <c r="A243" s="133"/>
      <c r="B243" s="123"/>
    </row>
    <row r="244" spans="1:2" ht="10" customHeight="1" x14ac:dyDescent="0.25">
      <c r="A244" s="133"/>
      <c r="B244" s="123"/>
    </row>
    <row r="245" spans="1:2" ht="22" customHeight="1" x14ac:dyDescent="0.25">
      <c r="A245" s="133"/>
      <c r="B245" s="123"/>
    </row>
    <row r="246" spans="1:2" ht="22" customHeight="1" x14ac:dyDescent="0.25">
      <c r="A246" s="133"/>
      <c r="B246" s="123"/>
    </row>
    <row r="247" spans="1:2" ht="10" customHeight="1" x14ac:dyDescent="0.25">
      <c r="A247" s="133"/>
      <c r="B247" s="123"/>
    </row>
    <row r="248" spans="1:2" ht="22" customHeight="1" x14ac:dyDescent="0.25">
      <c r="A248" s="133"/>
      <c r="B248" s="123"/>
    </row>
    <row r="249" spans="1:2" ht="22" customHeight="1" x14ac:dyDescent="0.25">
      <c r="A249" s="133"/>
      <c r="B249" s="123"/>
    </row>
    <row r="250" spans="1:2" ht="10" customHeight="1" x14ac:dyDescent="0.25">
      <c r="A250" s="133"/>
      <c r="B250" s="123"/>
    </row>
    <row r="251" spans="1:2" ht="22" customHeight="1" x14ac:dyDescent="0.25">
      <c r="A251" s="133"/>
      <c r="B251" s="123"/>
    </row>
    <row r="252" spans="1:2" ht="22" customHeight="1" x14ac:dyDescent="0.25">
      <c r="A252" s="133"/>
      <c r="B252" s="123"/>
    </row>
    <row r="253" spans="1:2" ht="10" customHeight="1" x14ac:dyDescent="0.25">
      <c r="A253" s="133"/>
      <c r="B253" s="123"/>
    </row>
    <row r="254" spans="1:2" ht="22" customHeight="1" x14ac:dyDescent="0.25">
      <c r="A254" s="133"/>
      <c r="B254" s="123"/>
    </row>
    <row r="255" spans="1:2" ht="22" customHeight="1" x14ac:dyDescent="0.25">
      <c r="A255" s="134"/>
      <c r="B255" s="123"/>
    </row>
    <row r="256" spans="1:2" ht="10" customHeight="1" x14ac:dyDescent="0.25">
      <c r="A256" s="134"/>
      <c r="B256" s="123"/>
    </row>
    <row r="257" spans="1:2" ht="22" customHeight="1" x14ac:dyDescent="0.25">
      <c r="A257" s="133"/>
      <c r="B257" s="123"/>
    </row>
    <row r="258" spans="1:2" ht="22" customHeight="1" x14ac:dyDescent="0.25">
      <c r="A258" s="134"/>
      <c r="B258" s="123"/>
    </row>
    <row r="259" spans="1:2" ht="10" customHeight="1" x14ac:dyDescent="0.25">
      <c r="A259" s="134"/>
      <c r="B259" s="123"/>
    </row>
    <row r="260" spans="1:2" ht="18" customHeight="1" x14ac:dyDescent="0.25">
      <c r="A260" s="134"/>
      <c r="B260" s="136"/>
    </row>
    <row r="261" spans="1:2" ht="18" customHeight="1" x14ac:dyDescent="0.25">
      <c r="A261" s="134"/>
      <c r="B261" s="137"/>
    </row>
    <row r="262" spans="1:2" ht="18" customHeight="1" x14ac:dyDescent="0.25">
      <c r="A262" s="134"/>
      <c r="B262" s="137"/>
    </row>
    <row r="263" spans="1:2" ht="18" customHeight="1" x14ac:dyDescent="0.25">
      <c r="A263" s="133"/>
      <c r="B263" s="135"/>
    </row>
    <row r="264" spans="1:2" ht="22" customHeight="1" x14ac:dyDescent="0.25">
      <c r="A264" s="133"/>
      <c r="B264" s="93"/>
    </row>
    <row r="265" spans="1:2" ht="22" customHeight="1" x14ac:dyDescent="0.25">
      <c r="A265" s="133"/>
      <c r="B265" s="123"/>
    </row>
    <row r="266" spans="1:2" ht="22" customHeight="1" x14ac:dyDescent="0.25">
      <c r="A266" s="133"/>
      <c r="B266" s="123"/>
    </row>
    <row r="267" spans="1:2" ht="10" customHeight="1" x14ac:dyDescent="0.25">
      <c r="A267" s="133"/>
      <c r="B267" s="123"/>
    </row>
    <row r="268" spans="1:2" ht="22" customHeight="1" x14ac:dyDescent="0.25">
      <c r="A268" s="133"/>
      <c r="B268" s="123"/>
    </row>
    <row r="269" spans="1:2" ht="22" customHeight="1" x14ac:dyDescent="0.25">
      <c r="A269" s="133"/>
      <c r="B269" s="123"/>
    </row>
    <row r="270" spans="1:2" ht="10" customHeight="1" x14ac:dyDescent="0.25">
      <c r="A270" s="133"/>
      <c r="B270" s="123"/>
    </row>
    <row r="271" spans="1:2" ht="22" customHeight="1" x14ac:dyDescent="0.25">
      <c r="A271" s="133"/>
      <c r="B271" s="123"/>
    </row>
    <row r="272" spans="1:2" ht="22" customHeight="1" x14ac:dyDescent="0.25">
      <c r="A272" s="133"/>
      <c r="B272" s="123"/>
    </row>
    <row r="273" spans="1:2" ht="10" customHeight="1" x14ac:dyDescent="0.25">
      <c r="A273" s="133"/>
      <c r="B273" s="123"/>
    </row>
    <row r="274" spans="1:2" ht="22" customHeight="1" x14ac:dyDescent="0.25">
      <c r="A274" s="133"/>
      <c r="B274" s="123"/>
    </row>
    <row r="275" spans="1:2" ht="22" customHeight="1" x14ac:dyDescent="0.25">
      <c r="A275" s="133"/>
      <c r="B275" s="123"/>
    </row>
    <row r="276" spans="1:2" ht="10" customHeight="1" x14ac:dyDescent="0.25">
      <c r="A276" s="133"/>
      <c r="B276" s="123"/>
    </row>
    <row r="277" spans="1:2" ht="22" customHeight="1" x14ac:dyDescent="0.25">
      <c r="A277" s="133"/>
      <c r="B277" s="123"/>
    </row>
    <row r="278" spans="1:2" ht="22" customHeight="1" x14ac:dyDescent="0.25">
      <c r="A278" s="133"/>
      <c r="B278" s="123"/>
    </row>
    <row r="279" spans="1:2" ht="10" customHeight="1" x14ac:dyDescent="0.25">
      <c r="A279" s="133"/>
      <c r="B279" s="123"/>
    </row>
    <row r="280" spans="1:2" ht="22" customHeight="1" x14ac:dyDescent="0.25">
      <c r="A280" s="133"/>
      <c r="B280" s="123"/>
    </row>
    <row r="281" spans="1:2" ht="22" customHeight="1" x14ac:dyDescent="0.25">
      <c r="A281" s="133"/>
      <c r="B281" s="123"/>
    </row>
    <row r="282" spans="1:2" ht="10" customHeight="1" x14ac:dyDescent="0.25">
      <c r="A282" s="133"/>
      <c r="B282" s="123"/>
    </row>
    <row r="283" spans="1:2" ht="22" customHeight="1" x14ac:dyDescent="0.25">
      <c r="A283" s="133"/>
      <c r="B283" s="123"/>
    </row>
    <row r="284" spans="1:2" ht="22" customHeight="1" x14ac:dyDescent="0.25">
      <c r="A284" s="133"/>
      <c r="B284" s="123"/>
    </row>
    <row r="285" spans="1:2" ht="22" customHeight="1" x14ac:dyDescent="0.25">
      <c r="A285" s="134"/>
      <c r="B285" s="99"/>
    </row>
    <row r="286" spans="1:2" ht="10" customHeight="1" x14ac:dyDescent="0.25">
      <c r="A286" s="134"/>
      <c r="B286" s="99"/>
    </row>
    <row r="287" spans="1:2" ht="15" customHeight="1" x14ac:dyDescent="0.25">
      <c r="A287" s="134"/>
      <c r="B287" s="99"/>
    </row>
    <row r="288" spans="1:2" ht="15" customHeight="1" x14ac:dyDescent="0.25">
      <c r="A288" s="134"/>
      <c r="B288" s="99"/>
    </row>
    <row r="289" spans="1:2" ht="15" customHeight="1" x14ac:dyDescent="0.25">
      <c r="A289" s="134"/>
      <c r="B289" s="99"/>
    </row>
    <row r="290" spans="1:2" ht="15" customHeight="1" x14ac:dyDescent="0.25">
      <c r="A290" s="134"/>
      <c r="B290" s="99"/>
    </row>
    <row r="291" spans="1:2" ht="15" customHeight="1" x14ac:dyDescent="0.25">
      <c r="A291" s="134"/>
      <c r="B291" s="99"/>
    </row>
    <row r="292" spans="1:2" ht="15" customHeight="1" x14ac:dyDescent="0.25">
      <c r="A292" s="134"/>
      <c r="B292" s="99"/>
    </row>
    <row r="293" spans="1:2" ht="15" customHeight="1" x14ac:dyDescent="0.25">
      <c r="A293" s="134"/>
      <c r="B293" s="99"/>
    </row>
    <row r="294" spans="1:2" ht="15" customHeight="1" x14ac:dyDescent="0.25">
      <c r="A294" s="134"/>
      <c r="B294" s="99"/>
    </row>
    <row r="295" spans="1:2" ht="15" customHeight="1" x14ac:dyDescent="0.25">
      <c r="A295" s="133"/>
      <c r="B295" s="135"/>
    </row>
    <row r="296" spans="1:2" ht="15" customHeight="1" x14ac:dyDescent="0.25">
      <c r="A296" s="133"/>
      <c r="B296" s="93"/>
    </row>
    <row r="297" spans="1:2" ht="15" customHeight="1" x14ac:dyDescent="0.25">
      <c r="A297" s="133"/>
      <c r="B297" s="123"/>
    </row>
    <row r="298" spans="1:2" ht="15" customHeight="1" x14ac:dyDescent="0.25">
      <c r="A298" s="133"/>
      <c r="B298" s="123"/>
    </row>
    <row r="299" spans="1:2" ht="15" customHeight="1" x14ac:dyDescent="0.25">
      <c r="A299" s="133"/>
      <c r="B299" s="123"/>
    </row>
    <row r="300" spans="1:2" ht="15" customHeight="1" x14ac:dyDescent="0.25">
      <c r="A300" s="133"/>
      <c r="B300" s="123"/>
    </row>
    <row r="301" spans="1:2" ht="15" customHeight="1" x14ac:dyDescent="0.25">
      <c r="A301" s="133"/>
      <c r="B301" s="123"/>
    </row>
    <row r="302" spans="1:2" ht="15" customHeight="1" x14ac:dyDescent="0.25">
      <c r="A302" s="133"/>
      <c r="B302" s="123"/>
    </row>
    <row r="303" spans="1:2" ht="15" customHeight="1" x14ac:dyDescent="0.25">
      <c r="A303" s="133"/>
      <c r="B303" s="123"/>
    </row>
    <row r="304" spans="1:2" ht="15" customHeight="1" x14ac:dyDescent="0.25">
      <c r="A304" s="133"/>
      <c r="B304" s="123"/>
    </row>
    <row r="305" spans="1:2" ht="15" customHeight="1" x14ac:dyDescent="0.25">
      <c r="A305" s="133"/>
      <c r="B305" s="123"/>
    </row>
    <row r="306" spans="1:2" ht="15" customHeight="1" x14ac:dyDescent="0.25">
      <c r="A306" s="133"/>
      <c r="B306" s="123"/>
    </row>
    <row r="307" spans="1:2" ht="15" customHeight="1" x14ac:dyDescent="0.25">
      <c r="A307" s="133"/>
      <c r="B307" s="123"/>
    </row>
    <row r="308" spans="1:2" ht="15" customHeight="1" x14ac:dyDescent="0.25">
      <c r="A308" s="133"/>
      <c r="B308" s="123"/>
    </row>
    <row r="309" spans="1:2" ht="15" customHeight="1" x14ac:dyDescent="0.25">
      <c r="A309" s="133"/>
      <c r="B309" s="123"/>
    </row>
    <row r="310" spans="1:2" ht="15" customHeight="1" x14ac:dyDescent="0.25">
      <c r="A310" s="133"/>
      <c r="B310" s="123"/>
    </row>
    <row r="311" spans="1:2" ht="15" customHeight="1" x14ac:dyDescent="0.25">
      <c r="A311" s="133"/>
      <c r="B311" s="123"/>
    </row>
    <row r="312" spans="1:2" ht="15" customHeight="1" x14ac:dyDescent="0.25">
      <c r="A312" s="133"/>
      <c r="B312" s="123"/>
    </row>
    <row r="313" spans="1:2" ht="15" customHeight="1" x14ac:dyDescent="0.25">
      <c r="A313" s="133"/>
      <c r="B313" s="123"/>
    </row>
    <row r="314" spans="1:2" ht="15" customHeight="1" x14ac:dyDescent="0.25">
      <c r="A314" s="133"/>
      <c r="B314" s="123"/>
    </row>
    <row r="315" spans="1:2" ht="15" customHeight="1" x14ac:dyDescent="0.25">
      <c r="A315" s="133"/>
      <c r="B315" s="123"/>
    </row>
    <row r="316" spans="1:2" ht="15" customHeight="1" x14ac:dyDescent="0.25">
      <c r="A316" s="134"/>
      <c r="B316" s="123"/>
    </row>
    <row r="317" spans="1:2" ht="15" customHeight="1" x14ac:dyDescent="0.25">
      <c r="A317" s="134"/>
      <c r="B317" s="123"/>
    </row>
    <row r="318" spans="1:2" ht="15" customHeight="1" x14ac:dyDescent="0.25">
      <c r="A318" s="133"/>
      <c r="B318" s="123"/>
    </row>
    <row r="319" spans="1:2" ht="15" customHeight="1" x14ac:dyDescent="0.25">
      <c r="A319" s="134"/>
      <c r="B319" s="123"/>
    </row>
    <row r="320" spans="1:2" ht="15" customHeight="1" x14ac:dyDescent="0.25">
      <c r="A320" s="134"/>
      <c r="B320" s="99"/>
    </row>
    <row r="321" spans="1:2" ht="15" customHeight="1" x14ac:dyDescent="0.25">
      <c r="A321" s="134"/>
      <c r="B321" s="99"/>
    </row>
    <row r="322" spans="1:2" ht="15" customHeight="1" x14ac:dyDescent="0.25">
      <c r="A322" s="133"/>
      <c r="B322" s="135"/>
    </row>
    <row r="323" spans="1:2" ht="15" customHeight="1" x14ac:dyDescent="0.25">
      <c r="A323" s="133"/>
      <c r="B323" s="93"/>
    </row>
    <row r="324" spans="1:2" ht="15" customHeight="1" x14ac:dyDescent="0.25">
      <c r="A324" s="133"/>
      <c r="B324" s="123"/>
    </row>
    <row r="325" spans="1:2" ht="15" customHeight="1" x14ac:dyDescent="0.25">
      <c r="A325" s="133"/>
      <c r="B325" s="123"/>
    </row>
    <row r="326" spans="1:2" ht="15" customHeight="1" x14ac:dyDescent="0.25">
      <c r="A326" s="133"/>
      <c r="B326" s="123"/>
    </row>
    <row r="327" spans="1:2" ht="15" customHeight="1" x14ac:dyDescent="0.25">
      <c r="A327" s="133"/>
      <c r="B327" s="123"/>
    </row>
    <row r="328" spans="1:2" ht="15" customHeight="1" x14ac:dyDescent="0.25">
      <c r="A328" s="133"/>
      <c r="B328" s="123"/>
    </row>
    <row r="329" spans="1:2" ht="15" customHeight="1" x14ac:dyDescent="0.25">
      <c r="A329" s="133"/>
      <c r="B329" s="123"/>
    </row>
    <row r="330" spans="1:2" ht="15" customHeight="1" x14ac:dyDescent="0.25">
      <c r="A330" s="133"/>
      <c r="B330" s="123"/>
    </row>
    <row r="331" spans="1:2" ht="15" customHeight="1" x14ac:dyDescent="0.25">
      <c r="A331" s="133"/>
      <c r="B331" s="123"/>
    </row>
    <row r="332" spans="1:2" ht="15" customHeight="1" x14ac:dyDescent="0.25">
      <c r="A332" s="133"/>
      <c r="B332" s="123"/>
    </row>
    <row r="333" spans="1:2" ht="15" customHeight="1" x14ac:dyDescent="0.25">
      <c r="A333" s="133"/>
      <c r="B333" s="123"/>
    </row>
    <row r="334" spans="1:2" ht="15" customHeight="1" x14ac:dyDescent="0.25">
      <c r="A334" s="133"/>
      <c r="B334" s="123"/>
    </row>
    <row r="335" spans="1:2" ht="15" customHeight="1" x14ac:dyDescent="0.25">
      <c r="A335" s="133"/>
      <c r="B335" s="123"/>
    </row>
    <row r="336" spans="1:2" ht="15" customHeight="1" x14ac:dyDescent="0.25">
      <c r="A336" s="133"/>
      <c r="B336" s="123"/>
    </row>
    <row r="337" spans="1:2" ht="15" customHeight="1" x14ac:dyDescent="0.25">
      <c r="A337" s="133"/>
      <c r="B337" s="123"/>
    </row>
    <row r="338" spans="1:2" ht="15" customHeight="1" x14ac:dyDescent="0.25">
      <c r="A338" s="133"/>
      <c r="B338" s="123"/>
    </row>
    <row r="339" spans="1:2" ht="15" customHeight="1" x14ac:dyDescent="0.25">
      <c r="A339" s="133"/>
      <c r="B339" s="123"/>
    </row>
    <row r="340" spans="1:2" ht="15" customHeight="1" x14ac:dyDescent="0.25">
      <c r="A340" s="133"/>
      <c r="B340" s="123"/>
    </row>
    <row r="341" spans="1:2" ht="15" customHeight="1" x14ac:dyDescent="0.25">
      <c r="A341" s="133"/>
      <c r="B341" s="123"/>
    </row>
    <row r="342" spans="1:2" ht="15" customHeight="1" x14ac:dyDescent="0.25">
      <c r="A342" s="133"/>
      <c r="B342" s="123"/>
    </row>
    <row r="343" spans="1:2" ht="15" customHeight="1" x14ac:dyDescent="0.25">
      <c r="A343" s="134"/>
      <c r="B343" s="123"/>
    </row>
    <row r="344" spans="1:2" ht="15" customHeight="1" x14ac:dyDescent="0.25">
      <c r="A344" s="134"/>
      <c r="B344" s="123"/>
    </row>
    <row r="345" spans="1:2" ht="15" customHeight="1" x14ac:dyDescent="0.25">
      <c r="A345" s="133"/>
      <c r="B345" s="123"/>
    </row>
    <row r="346" spans="1:2" ht="15" customHeight="1" x14ac:dyDescent="0.25">
      <c r="A346" s="134"/>
      <c r="B346" s="123"/>
    </row>
    <row r="347" spans="1:2" ht="15" customHeight="1" x14ac:dyDescent="0.25">
      <c r="A347" s="134"/>
      <c r="B347" s="99"/>
    </row>
    <row r="348" spans="1:2" ht="15" customHeight="1" x14ac:dyDescent="0.25">
      <c r="A348" s="134"/>
      <c r="B348" s="136"/>
    </row>
    <row r="349" spans="1:2" ht="15" customHeight="1" x14ac:dyDescent="0.25">
      <c r="A349" s="134"/>
      <c r="B349" s="137"/>
    </row>
    <row r="350" spans="1:2" ht="15" customHeight="1" x14ac:dyDescent="0.25">
      <c r="A350" s="134"/>
      <c r="B350" s="137"/>
    </row>
    <row r="351" spans="1:2" ht="15" customHeight="1" x14ac:dyDescent="0.25">
      <c r="A351" s="133"/>
      <c r="B351" s="135"/>
    </row>
    <row r="352" spans="1:2" ht="15" customHeight="1" x14ac:dyDescent="0.25">
      <c r="A352" s="133"/>
      <c r="B352" s="93"/>
    </row>
    <row r="353" spans="1:2" ht="15" customHeight="1" x14ac:dyDescent="0.25">
      <c r="A353" s="133"/>
      <c r="B353" s="123"/>
    </row>
    <row r="354" spans="1:2" ht="15" customHeight="1" x14ac:dyDescent="0.25">
      <c r="A354" s="133"/>
      <c r="B354" s="123"/>
    </row>
    <row r="355" spans="1:2" ht="15" customHeight="1" x14ac:dyDescent="0.25">
      <c r="A355" s="133"/>
      <c r="B355" s="123"/>
    </row>
    <row r="356" spans="1:2" ht="15" customHeight="1" x14ac:dyDescent="0.25">
      <c r="A356" s="133"/>
      <c r="B356" s="123"/>
    </row>
    <row r="357" spans="1:2" ht="15" customHeight="1" x14ac:dyDescent="0.25">
      <c r="A357" s="133"/>
      <c r="B357" s="123"/>
    </row>
    <row r="358" spans="1:2" ht="15" customHeight="1" x14ac:dyDescent="0.25">
      <c r="A358" s="133"/>
      <c r="B358" s="123"/>
    </row>
    <row r="359" spans="1:2" ht="15" customHeight="1" x14ac:dyDescent="0.25">
      <c r="A359" s="133"/>
      <c r="B359" s="123"/>
    </row>
    <row r="360" spans="1:2" ht="15" customHeight="1" x14ac:dyDescent="0.25">
      <c r="A360" s="133"/>
      <c r="B360" s="123"/>
    </row>
    <row r="361" spans="1:2" ht="15" customHeight="1" x14ac:dyDescent="0.25">
      <c r="A361" s="133"/>
      <c r="B361" s="123"/>
    </row>
    <row r="362" spans="1:2" ht="15" customHeight="1" x14ac:dyDescent="0.25">
      <c r="A362" s="133"/>
      <c r="B362" s="123"/>
    </row>
    <row r="363" spans="1:2" ht="15" customHeight="1" x14ac:dyDescent="0.25">
      <c r="A363" s="133"/>
      <c r="B363" s="123"/>
    </row>
    <row r="364" spans="1:2" ht="15" customHeight="1" x14ac:dyDescent="0.25">
      <c r="A364" s="133"/>
      <c r="B364" s="123"/>
    </row>
    <row r="365" spans="1:2" ht="15" customHeight="1" x14ac:dyDescent="0.25">
      <c r="A365" s="133"/>
      <c r="B365" s="123"/>
    </row>
    <row r="366" spans="1:2" ht="15" customHeight="1" x14ac:dyDescent="0.25">
      <c r="A366" s="133"/>
      <c r="B366" s="123"/>
    </row>
    <row r="367" spans="1:2" ht="15" customHeight="1" x14ac:dyDescent="0.25">
      <c r="A367" s="133"/>
      <c r="B367" s="123"/>
    </row>
    <row r="368" spans="1:2" ht="15" customHeight="1" x14ac:dyDescent="0.25">
      <c r="A368" s="133"/>
      <c r="B368" s="123"/>
    </row>
    <row r="369" spans="1:2" ht="15" customHeight="1" x14ac:dyDescent="0.25">
      <c r="A369" s="133"/>
      <c r="B369" s="123"/>
    </row>
    <row r="370" spans="1:2" ht="15" customHeight="1" x14ac:dyDescent="0.25">
      <c r="A370" s="133"/>
      <c r="B370" s="123"/>
    </row>
    <row r="371" spans="1:2" ht="15" customHeight="1" x14ac:dyDescent="0.25">
      <c r="A371" s="133"/>
      <c r="B371" s="123"/>
    </row>
    <row r="372" spans="1:2" ht="15" customHeight="1" x14ac:dyDescent="0.25">
      <c r="A372" s="134"/>
      <c r="B372" s="123"/>
    </row>
    <row r="373" spans="1:2" ht="15" customHeight="1" x14ac:dyDescent="0.25">
      <c r="A373" s="134"/>
      <c r="B373" s="123"/>
    </row>
    <row r="374" spans="1:2" ht="15" customHeight="1" x14ac:dyDescent="0.25">
      <c r="A374" s="133"/>
      <c r="B374" s="123"/>
    </row>
    <row r="375" spans="1:2" ht="15" customHeight="1" x14ac:dyDescent="0.25">
      <c r="A375" s="134"/>
      <c r="B375" s="123"/>
    </row>
    <row r="376" spans="1:2" ht="15" customHeight="1" x14ac:dyDescent="0.25">
      <c r="A376" s="134"/>
      <c r="B376" s="123"/>
    </row>
    <row r="377" spans="1:2" ht="15" customHeight="1" x14ac:dyDescent="0.25">
      <c r="A377" s="134"/>
      <c r="B377" s="136"/>
    </row>
    <row r="378" spans="1:2" ht="15" customHeight="1" x14ac:dyDescent="0.25">
      <c r="A378" s="134"/>
      <c r="B378" s="137"/>
    </row>
    <row r="379" spans="1:2" ht="15" customHeight="1" x14ac:dyDescent="0.25">
      <c r="A379" s="134"/>
      <c r="B379" s="137"/>
    </row>
    <row r="380" spans="1:2" ht="15" customHeight="1" x14ac:dyDescent="0.25">
      <c r="A380" s="133"/>
      <c r="B380" s="135"/>
    </row>
    <row r="381" spans="1:2" ht="15" customHeight="1" x14ac:dyDescent="0.25">
      <c r="A381" s="133"/>
      <c r="B381" s="93"/>
    </row>
    <row r="382" spans="1:2" ht="15" customHeight="1" x14ac:dyDescent="0.25">
      <c r="A382" s="133"/>
      <c r="B382" s="123"/>
    </row>
    <row r="383" spans="1:2" ht="15" customHeight="1" x14ac:dyDescent="0.25">
      <c r="A383" s="133"/>
      <c r="B383" s="123"/>
    </row>
    <row r="384" spans="1:2" ht="15" customHeight="1" x14ac:dyDescent="0.25">
      <c r="A384" s="133"/>
      <c r="B384" s="123"/>
    </row>
    <row r="385" spans="1:2" ht="15" customHeight="1" x14ac:dyDescent="0.25">
      <c r="A385" s="133"/>
      <c r="B385" s="123"/>
    </row>
    <row r="386" spans="1:2" ht="15" customHeight="1" x14ac:dyDescent="0.25">
      <c r="A386" s="133"/>
      <c r="B386" s="123"/>
    </row>
    <row r="387" spans="1:2" ht="15" customHeight="1" x14ac:dyDescent="0.25">
      <c r="A387" s="133"/>
      <c r="B387" s="123"/>
    </row>
    <row r="388" spans="1:2" ht="15" customHeight="1" x14ac:dyDescent="0.25">
      <c r="A388" s="133"/>
      <c r="B388" s="123"/>
    </row>
    <row r="389" spans="1:2" ht="15" customHeight="1" x14ac:dyDescent="0.25">
      <c r="A389" s="133"/>
      <c r="B389" s="123"/>
    </row>
    <row r="390" spans="1:2" ht="15" customHeight="1" x14ac:dyDescent="0.25">
      <c r="A390" s="133"/>
      <c r="B390" s="123"/>
    </row>
    <row r="391" spans="1:2" ht="15" customHeight="1" x14ac:dyDescent="0.25">
      <c r="A391" s="133"/>
      <c r="B391" s="123"/>
    </row>
    <row r="392" spans="1:2" ht="15" customHeight="1" x14ac:dyDescent="0.25">
      <c r="A392" s="133"/>
      <c r="B392" s="123"/>
    </row>
    <row r="393" spans="1:2" ht="15" customHeight="1" x14ac:dyDescent="0.25">
      <c r="A393" s="133"/>
      <c r="B393" s="123"/>
    </row>
    <row r="394" spans="1:2" ht="15" customHeight="1" x14ac:dyDescent="0.25">
      <c r="A394" s="133"/>
      <c r="B394" s="123"/>
    </row>
    <row r="395" spans="1:2" ht="15" customHeight="1" x14ac:dyDescent="0.25">
      <c r="A395" s="133"/>
      <c r="B395" s="123"/>
    </row>
    <row r="396" spans="1:2" ht="15" customHeight="1" x14ac:dyDescent="0.25">
      <c r="A396" s="133"/>
      <c r="B396" s="123"/>
    </row>
    <row r="397" spans="1:2" ht="15" customHeight="1" x14ac:dyDescent="0.25">
      <c r="A397" s="133"/>
      <c r="B397" s="123"/>
    </row>
    <row r="398" spans="1:2" ht="15" customHeight="1" x14ac:dyDescent="0.25">
      <c r="A398" s="133"/>
      <c r="B398" s="123"/>
    </row>
    <row r="399" spans="1:2" ht="15" customHeight="1" x14ac:dyDescent="0.25">
      <c r="A399" s="133"/>
      <c r="B399" s="123"/>
    </row>
    <row r="400" spans="1:2" ht="15" customHeight="1" x14ac:dyDescent="0.25">
      <c r="A400" s="133"/>
      <c r="B400" s="123"/>
    </row>
    <row r="401" spans="1:2" ht="15" customHeight="1" x14ac:dyDescent="0.25">
      <c r="A401" s="133"/>
      <c r="B401" s="123"/>
    </row>
    <row r="402" spans="1:2" ht="15" customHeight="1" x14ac:dyDescent="0.25">
      <c r="A402" s="134"/>
      <c r="B402" s="99"/>
    </row>
    <row r="403" spans="1:2" ht="15" customHeight="1" x14ac:dyDescent="0.25">
      <c r="A403" s="134"/>
      <c r="B403" s="99"/>
    </row>
    <row r="404" spans="1:2" ht="15" customHeight="1" x14ac:dyDescent="0.25">
      <c r="A404" s="134"/>
      <c r="B404" s="136"/>
    </row>
    <row r="405" spans="1:2" ht="15" customHeight="1" x14ac:dyDescent="0.25">
      <c r="A405" s="134"/>
      <c r="B405" s="137"/>
    </row>
    <row r="406" spans="1:2" ht="15" customHeight="1" x14ac:dyDescent="0.25">
      <c r="A406" s="134"/>
      <c r="B406" s="137"/>
    </row>
    <row r="407" spans="1:2" ht="15" customHeight="1" x14ac:dyDescent="0.25">
      <c r="A407" s="133"/>
      <c r="B407" s="135"/>
    </row>
    <row r="408" spans="1:2" ht="15" customHeight="1" x14ac:dyDescent="0.25">
      <c r="A408" s="133"/>
      <c r="B408" s="93"/>
    </row>
    <row r="409" spans="1:2" ht="15" customHeight="1" x14ac:dyDescent="0.25">
      <c r="A409" s="133"/>
      <c r="B409" s="123"/>
    </row>
    <row r="410" spans="1:2" ht="15" customHeight="1" x14ac:dyDescent="0.25">
      <c r="A410" s="133"/>
      <c r="B410" s="123"/>
    </row>
    <row r="411" spans="1:2" ht="15" customHeight="1" x14ac:dyDescent="0.25">
      <c r="A411" s="133"/>
      <c r="B411" s="123"/>
    </row>
    <row r="412" spans="1:2" ht="15" customHeight="1" x14ac:dyDescent="0.25">
      <c r="A412" s="133"/>
      <c r="B412" s="123"/>
    </row>
    <row r="413" spans="1:2" ht="15" customHeight="1" x14ac:dyDescent="0.25">
      <c r="A413" s="133"/>
      <c r="B413" s="123"/>
    </row>
    <row r="414" spans="1:2" ht="15" customHeight="1" x14ac:dyDescent="0.25">
      <c r="A414" s="133"/>
      <c r="B414" s="123"/>
    </row>
    <row r="415" spans="1:2" ht="15" customHeight="1" x14ac:dyDescent="0.25">
      <c r="A415" s="133"/>
      <c r="B415" s="123"/>
    </row>
    <row r="416" spans="1:2" ht="15" customHeight="1" x14ac:dyDescent="0.25">
      <c r="A416" s="133"/>
      <c r="B416" s="123"/>
    </row>
    <row r="417" spans="1:2" ht="15" customHeight="1" x14ac:dyDescent="0.25">
      <c r="A417" s="133"/>
      <c r="B417" s="123"/>
    </row>
    <row r="418" spans="1:2" ht="15" customHeight="1" x14ac:dyDescent="0.25">
      <c r="A418" s="133"/>
      <c r="B418" s="123"/>
    </row>
    <row r="419" spans="1:2" ht="15" customHeight="1" x14ac:dyDescent="0.25">
      <c r="A419" s="133"/>
      <c r="B419" s="123"/>
    </row>
    <row r="420" spans="1:2" ht="15" customHeight="1" x14ac:dyDescent="0.25">
      <c r="A420" s="133"/>
      <c r="B420" s="123"/>
    </row>
    <row r="421" spans="1:2" ht="15" customHeight="1" x14ac:dyDescent="0.25">
      <c r="A421" s="133"/>
      <c r="B421" s="123"/>
    </row>
    <row r="422" spans="1:2" ht="15" customHeight="1" x14ac:dyDescent="0.25">
      <c r="A422" s="133"/>
      <c r="B422" s="123"/>
    </row>
    <row r="423" spans="1:2" ht="15" customHeight="1" x14ac:dyDescent="0.25">
      <c r="A423" s="133"/>
      <c r="B423" s="123"/>
    </row>
    <row r="424" spans="1:2" ht="15" customHeight="1" x14ac:dyDescent="0.25">
      <c r="A424" s="133"/>
      <c r="B424" s="123"/>
    </row>
    <row r="425" spans="1:2" ht="15" customHeight="1" x14ac:dyDescent="0.25">
      <c r="A425" s="133"/>
      <c r="B425" s="123"/>
    </row>
    <row r="426" spans="1:2" ht="15" customHeight="1" x14ac:dyDescent="0.25">
      <c r="A426" s="133"/>
      <c r="B426" s="123"/>
    </row>
    <row r="427" spans="1:2" ht="15" customHeight="1" x14ac:dyDescent="0.25">
      <c r="A427" s="133"/>
      <c r="B427" s="123"/>
    </row>
    <row r="428" spans="1:2" ht="15" customHeight="1" x14ac:dyDescent="0.25">
      <c r="A428" s="134"/>
      <c r="B428" s="123"/>
    </row>
    <row r="429" spans="1:2" ht="15" customHeight="1" x14ac:dyDescent="0.25">
      <c r="A429" s="134"/>
      <c r="B429" s="123"/>
    </row>
    <row r="430" spans="1:2" ht="15" customHeight="1" x14ac:dyDescent="0.25">
      <c r="A430" s="133"/>
      <c r="B430" s="123"/>
    </row>
    <row r="431" spans="1:2" ht="15" customHeight="1" x14ac:dyDescent="0.25">
      <c r="A431" s="134"/>
      <c r="B431" s="123"/>
    </row>
    <row r="432" spans="1:2" ht="15" customHeight="1" x14ac:dyDescent="0.25">
      <c r="A432" s="134"/>
      <c r="B432" s="99"/>
    </row>
    <row r="433" spans="1:2" ht="15" customHeight="1" x14ac:dyDescent="0.25">
      <c r="A433" s="134"/>
      <c r="B433" s="99"/>
    </row>
    <row r="434" spans="1:2" ht="15" customHeight="1" x14ac:dyDescent="0.25"/>
    <row r="435" spans="1:2" ht="15" customHeight="1" x14ac:dyDescent="0.25"/>
    <row r="436" spans="1:2" ht="15" customHeight="1" x14ac:dyDescent="0.25"/>
    <row r="437" spans="1:2" ht="15" customHeight="1" x14ac:dyDescent="0.25"/>
    <row r="438" spans="1:2" ht="15" customHeight="1" x14ac:dyDescent="0.25"/>
    <row r="439" spans="1:2" ht="15" customHeight="1" x14ac:dyDescent="0.25"/>
    <row r="440" spans="1:2" ht="15" customHeight="1" x14ac:dyDescent="0.25"/>
    <row r="441" spans="1:2" ht="15" customHeight="1" x14ac:dyDescent="0.25"/>
    <row r="442" spans="1:2" ht="15" customHeight="1" x14ac:dyDescent="0.25"/>
    <row r="443" spans="1:2" ht="15" customHeight="1" x14ac:dyDescent="0.25"/>
    <row r="444" spans="1:2" ht="15" customHeight="1" x14ac:dyDescent="0.25"/>
    <row r="445" spans="1:2" ht="15" customHeight="1" x14ac:dyDescent="0.25"/>
    <row r="446" spans="1:2" ht="15" customHeight="1" x14ac:dyDescent="0.25"/>
    <row r="447" spans="1:2" ht="15" customHeight="1" x14ac:dyDescent="0.25"/>
    <row r="448" spans="1:2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  <row r="622" ht="15" customHeight="1" x14ac:dyDescent="0.25"/>
    <row r="623" ht="15" customHeight="1" x14ac:dyDescent="0.25"/>
    <row r="624" ht="15" customHeight="1" x14ac:dyDescent="0.25"/>
    <row r="625" ht="15" customHeight="1" x14ac:dyDescent="0.25"/>
    <row r="626" ht="15" customHeight="1" x14ac:dyDescent="0.25"/>
    <row r="627" ht="15" customHeight="1" x14ac:dyDescent="0.25"/>
    <row r="628" ht="15" customHeight="1" x14ac:dyDescent="0.25"/>
    <row r="629" ht="15" customHeight="1" x14ac:dyDescent="0.25"/>
    <row r="630" ht="15" customHeight="1" x14ac:dyDescent="0.25"/>
    <row r="631" ht="15" customHeight="1" x14ac:dyDescent="0.25"/>
    <row r="632" ht="15" customHeight="1" x14ac:dyDescent="0.25"/>
    <row r="633" ht="15" customHeight="1" x14ac:dyDescent="0.25"/>
    <row r="634" ht="15" customHeight="1" x14ac:dyDescent="0.25"/>
    <row r="635" ht="15" customHeight="1" x14ac:dyDescent="0.25"/>
    <row r="636" ht="15" customHeight="1" x14ac:dyDescent="0.25"/>
    <row r="637" ht="15" customHeight="1" x14ac:dyDescent="0.25"/>
    <row r="638" ht="15" customHeight="1" x14ac:dyDescent="0.25"/>
    <row r="639" ht="15" customHeight="1" x14ac:dyDescent="0.25"/>
    <row r="640" ht="15" customHeight="1" x14ac:dyDescent="0.25"/>
    <row r="641" ht="15" customHeight="1" x14ac:dyDescent="0.25"/>
    <row r="642" ht="15" customHeight="1" x14ac:dyDescent="0.25"/>
    <row r="643" ht="15" customHeight="1" x14ac:dyDescent="0.25"/>
    <row r="644" ht="15" customHeight="1" x14ac:dyDescent="0.25"/>
    <row r="645" ht="15" customHeight="1" x14ac:dyDescent="0.25"/>
    <row r="646" ht="15" customHeight="1" x14ac:dyDescent="0.25"/>
    <row r="647" ht="15" customHeight="1" x14ac:dyDescent="0.25"/>
    <row r="648" ht="15" customHeight="1" x14ac:dyDescent="0.25"/>
    <row r="649" ht="15" customHeight="1" x14ac:dyDescent="0.25"/>
  </sheetData>
  <mergeCells count="41">
    <mergeCell ref="L1:L2"/>
    <mergeCell ref="A1:J1"/>
    <mergeCell ref="A27:A28"/>
    <mergeCell ref="A12:A13"/>
    <mergeCell ref="A3:A4"/>
    <mergeCell ref="A6:A7"/>
    <mergeCell ref="L6:L7"/>
    <mergeCell ref="A21:A22"/>
    <mergeCell ref="L9:L10"/>
    <mergeCell ref="A15:A16"/>
    <mergeCell ref="A34:A35"/>
    <mergeCell ref="F37:F38"/>
    <mergeCell ref="F40:F41"/>
    <mergeCell ref="D37:D38"/>
    <mergeCell ref="A9:A10"/>
    <mergeCell ref="A49:A50"/>
    <mergeCell ref="L29:L30"/>
    <mergeCell ref="F34:F35"/>
    <mergeCell ref="L18:L19"/>
    <mergeCell ref="A18:A19"/>
    <mergeCell ref="A40:A41"/>
    <mergeCell ref="F43:F44"/>
    <mergeCell ref="B40:B41"/>
    <mergeCell ref="D40:D41"/>
    <mergeCell ref="A55:A56"/>
    <mergeCell ref="D31:D32"/>
    <mergeCell ref="B34:B35"/>
    <mergeCell ref="D34:D35"/>
    <mergeCell ref="A46:A47"/>
    <mergeCell ref="A31:A32"/>
    <mergeCell ref="B37:B38"/>
    <mergeCell ref="D43:D44"/>
    <mergeCell ref="L12:L13"/>
    <mergeCell ref="L15:L16"/>
    <mergeCell ref="A29:J29"/>
    <mergeCell ref="F31:F32"/>
    <mergeCell ref="A52:A53"/>
    <mergeCell ref="A43:A44"/>
    <mergeCell ref="A37:A38"/>
    <mergeCell ref="B43:B44"/>
    <mergeCell ref="A24:A25"/>
  </mergeCells>
  <phoneticPr fontId="0" type="noConversion"/>
  <pageMargins left="0.25" right="0.25" top="0.75" bottom="0.75" header="0.3" footer="0.3"/>
  <pageSetup fitToHeight="10" orientation="landscape" horizontalDpi="4294967293" r:id="rId1"/>
  <headerFooter alignWithMargins="0">
    <oddHeader>&amp;C&amp;"Arial,Bold"&amp;12&amp;KFF0000COACHES MUST REPORT ALL SCORES
TO INSURE PROPER SEEDING&amp;R&amp;"Arial,Bold"&amp;14NSA Site Director
Peter D'Orazio
914-474-0646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1"/>
  <sheetViews>
    <sheetView showGridLines="0" topLeftCell="A7" zoomScaleNormal="100" workbookViewId="0">
      <selection activeCell="N9" sqref="N9:N10"/>
    </sheetView>
  </sheetViews>
  <sheetFormatPr defaultColWidth="9.1796875" defaultRowHeight="13" x14ac:dyDescent="0.25"/>
  <cols>
    <col min="1" max="1" width="8.1796875" style="138" customWidth="1"/>
    <col min="2" max="2" width="14.7265625" style="90" customWidth="1"/>
    <col min="3" max="3" width="2.1796875" style="90" customWidth="1"/>
    <col min="4" max="4" width="14.7265625" style="90" customWidth="1"/>
    <col min="5" max="5" width="2.1796875" style="90" customWidth="1"/>
    <col min="6" max="6" width="14.7265625" style="90" customWidth="1"/>
    <col min="7" max="7" width="2.1796875" style="90" customWidth="1"/>
    <col min="8" max="8" width="14.7265625" style="90" customWidth="1"/>
    <col min="9" max="9" width="2.1796875" style="90" customWidth="1"/>
    <col min="10" max="10" width="14.7265625" style="90" customWidth="1"/>
    <col min="11" max="11" width="2.1796875" style="90" customWidth="1"/>
    <col min="12" max="12" width="14.7265625" style="90" customWidth="1"/>
    <col min="13" max="13" width="2.1796875" style="90" customWidth="1"/>
    <col min="14" max="14" width="15.7265625" style="90" customWidth="1"/>
    <col min="15" max="16384" width="9.1796875" style="90"/>
  </cols>
  <sheetData>
    <row r="1" spans="1:18" ht="21.75" customHeight="1" x14ac:dyDescent="0.45">
      <c r="A1" s="230"/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87"/>
      <c r="N1" s="218"/>
      <c r="O1" s="89"/>
      <c r="P1" s="89"/>
    </row>
    <row r="2" spans="1:18" ht="18" customHeight="1" thickBot="1" x14ac:dyDescent="0.3">
      <c r="A2" s="91" t="s">
        <v>70</v>
      </c>
      <c r="B2" s="92" t="s">
        <v>71</v>
      </c>
      <c r="C2" s="93"/>
      <c r="D2" s="92" t="s">
        <v>72</v>
      </c>
      <c r="E2" s="92"/>
      <c r="F2" s="92" t="s">
        <v>73</v>
      </c>
      <c r="G2" s="92"/>
      <c r="H2" s="92" t="s">
        <v>74</v>
      </c>
      <c r="I2" s="92"/>
      <c r="J2" s="92" t="s">
        <v>91</v>
      </c>
      <c r="K2" s="92"/>
      <c r="L2" s="92" t="s">
        <v>92</v>
      </c>
      <c r="M2" s="92"/>
      <c r="N2" s="218"/>
      <c r="O2" s="89"/>
      <c r="P2" s="89"/>
    </row>
    <row r="3" spans="1:18" ht="19" customHeight="1" x14ac:dyDescent="0.25">
      <c r="A3" s="214" t="s">
        <v>75</v>
      </c>
      <c r="B3" s="94"/>
      <c r="C3" s="95"/>
      <c r="D3" s="94"/>
      <c r="E3" s="95"/>
      <c r="F3" s="94"/>
      <c r="G3" s="95"/>
      <c r="H3" s="94"/>
      <c r="I3" s="96"/>
      <c r="J3" s="94"/>
      <c r="K3" s="96"/>
      <c r="L3" s="94"/>
      <c r="M3" s="96"/>
      <c r="N3" s="96"/>
      <c r="O3" s="89"/>
    </row>
    <row r="4" spans="1:18" ht="19" customHeight="1" thickBot="1" x14ac:dyDescent="0.3">
      <c r="A4" s="215"/>
      <c r="B4" s="97"/>
      <c r="C4" s="95"/>
      <c r="D4" s="97"/>
      <c r="E4" s="95"/>
      <c r="F4" s="97"/>
      <c r="G4" s="95"/>
      <c r="H4" s="97"/>
      <c r="I4" s="96"/>
      <c r="J4" s="97"/>
      <c r="K4" s="96"/>
      <c r="L4" s="97"/>
      <c r="M4" s="96"/>
      <c r="N4" s="96"/>
      <c r="O4" s="89"/>
    </row>
    <row r="5" spans="1:18" ht="15" customHeight="1" thickBot="1" x14ac:dyDescent="0.3">
      <c r="A5" s="98" t="s">
        <v>76</v>
      </c>
      <c r="B5" s="139"/>
      <c r="C5" s="95"/>
      <c r="D5" s="95"/>
      <c r="E5" s="95"/>
      <c r="F5" s="95"/>
      <c r="G5" s="95"/>
      <c r="H5" s="95"/>
      <c r="I5" s="96"/>
      <c r="J5" s="95"/>
      <c r="K5" s="96"/>
      <c r="L5" s="99"/>
      <c r="M5" s="96"/>
      <c r="O5" s="89"/>
      <c r="P5" s="89"/>
    </row>
    <row r="6" spans="1:18" ht="19" customHeight="1" x14ac:dyDescent="0.25">
      <c r="A6" s="214" t="s">
        <v>77</v>
      </c>
      <c r="B6" s="94"/>
      <c r="C6" s="95"/>
      <c r="D6" s="94"/>
      <c r="E6" s="95"/>
      <c r="F6" s="94"/>
      <c r="G6" s="95"/>
      <c r="H6" s="94"/>
      <c r="I6" s="96"/>
      <c r="J6" s="94"/>
      <c r="K6" s="96"/>
      <c r="L6" s="94"/>
      <c r="M6" s="96"/>
      <c r="N6" s="224" t="s">
        <v>78</v>
      </c>
      <c r="O6" s="89"/>
      <c r="P6" s="89"/>
    </row>
    <row r="7" spans="1:18" ht="19" customHeight="1" thickBot="1" x14ac:dyDescent="0.3">
      <c r="A7" s="215"/>
      <c r="B7" s="97"/>
      <c r="C7" s="95"/>
      <c r="D7" s="97"/>
      <c r="E7" s="95"/>
      <c r="F7" s="97"/>
      <c r="G7" s="95"/>
      <c r="H7" s="97"/>
      <c r="I7" s="96"/>
      <c r="J7" s="97"/>
      <c r="K7" s="96"/>
      <c r="L7" s="97"/>
      <c r="M7" s="96"/>
      <c r="N7" s="225"/>
      <c r="O7" s="89"/>
      <c r="P7" s="89"/>
    </row>
    <row r="8" spans="1:18" ht="15" customHeight="1" thickBot="1" x14ac:dyDescent="0.3">
      <c r="A8" s="98" t="s">
        <v>76</v>
      </c>
      <c r="B8" s="139"/>
      <c r="C8" s="95"/>
      <c r="D8" s="95"/>
      <c r="E8" s="95"/>
      <c r="F8" s="95"/>
      <c r="G8" s="95"/>
      <c r="H8" s="95"/>
      <c r="I8" s="96"/>
      <c r="J8" s="95"/>
      <c r="K8" s="96"/>
      <c r="L8" s="95"/>
      <c r="M8" s="96"/>
      <c r="N8" s="96"/>
      <c r="O8" s="89"/>
      <c r="P8" s="100"/>
      <c r="R8" s="99"/>
    </row>
    <row r="9" spans="1:18" ht="20.149999999999999" customHeight="1" x14ac:dyDescent="0.25">
      <c r="A9" s="219" t="s">
        <v>79</v>
      </c>
      <c r="B9" s="94"/>
      <c r="C9" s="95"/>
      <c r="D9" s="94"/>
      <c r="E9" s="95"/>
      <c r="F9" s="94"/>
      <c r="G9" s="95"/>
      <c r="H9" s="94"/>
      <c r="I9" s="96"/>
      <c r="J9" s="94"/>
      <c r="K9" s="96"/>
      <c r="L9" s="94"/>
      <c r="M9" s="96"/>
      <c r="N9" s="234" t="s">
        <v>80</v>
      </c>
      <c r="O9" s="89"/>
    </row>
    <row r="10" spans="1:18" ht="20.149999999999999" customHeight="1" thickBot="1" x14ac:dyDescent="0.3">
      <c r="A10" s="215"/>
      <c r="B10" s="97"/>
      <c r="C10" s="95"/>
      <c r="D10" s="97"/>
      <c r="E10" s="95"/>
      <c r="F10" s="97"/>
      <c r="G10" s="95"/>
      <c r="H10" s="97"/>
      <c r="I10" s="96"/>
      <c r="J10" s="97"/>
      <c r="K10" s="96"/>
      <c r="L10" s="97"/>
      <c r="M10" s="96"/>
      <c r="N10" s="235"/>
      <c r="O10" s="89"/>
    </row>
    <row r="11" spans="1:18" ht="15" customHeight="1" thickBot="1" x14ac:dyDescent="0.3">
      <c r="A11" s="98" t="s">
        <v>76</v>
      </c>
      <c r="B11" s="139"/>
      <c r="C11" s="95"/>
      <c r="D11" s="95"/>
      <c r="E11" s="95"/>
      <c r="F11" s="95"/>
      <c r="G11" s="95"/>
      <c r="H11" s="95"/>
      <c r="I11" s="96"/>
      <c r="J11" s="95"/>
      <c r="K11" s="96"/>
      <c r="L11" s="95"/>
      <c r="M11" s="96"/>
      <c r="N11" s="96"/>
      <c r="O11" s="89"/>
    </row>
    <row r="12" spans="1:18" ht="19" customHeight="1" x14ac:dyDescent="0.25">
      <c r="A12" s="214" t="s">
        <v>81</v>
      </c>
      <c r="B12" s="94"/>
      <c r="C12" s="95"/>
      <c r="D12" s="94"/>
      <c r="E12" s="95"/>
      <c r="F12" s="94"/>
      <c r="G12" s="95"/>
      <c r="H12" s="94"/>
      <c r="I12" s="96"/>
      <c r="J12" s="94"/>
      <c r="K12" s="96"/>
      <c r="L12" s="94"/>
      <c r="M12" s="96"/>
      <c r="N12" s="220" t="s">
        <v>82</v>
      </c>
      <c r="O12" s="89"/>
    </row>
    <row r="13" spans="1:18" ht="19" customHeight="1" thickBot="1" x14ac:dyDescent="0.3">
      <c r="A13" s="215"/>
      <c r="B13" s="97"/>
      <c r="C13" s="95"/>
      <c r="D13" s="97"/>
      <c r="E13" s="95"/>
      <c r="F13" s="97"/>
      <c r="G13" s="95"/>
      <c r="H13" s="97"/>
      <c r="I13" s="96"/>
      <c r="J13" s="97"/>
      <c r="K13" s="96"/>
      <c r="L13" s="97"/>
      <c r="M13" s="96"/>
      <c r="N13" s="221"/>
    </row>
    <row r="14" spans="1:18" ht="15" customHeight="1" thickBot="1" x14ac:dyDescent="0.3">
      <c r="A14" s="98" t="s">
        <v>76</v>
      </c>
      <c r="B14" s="139"/>
      <c r="C14" s="95"/>
      <c r="D14" s="95"/>
      <c r="E14" s="95"/>
      <c r="F14" s="95"/>
      <c r="G14" s="95"/>
      <c r="H14" s="141"/>
      <c r="I14" s="96"/>
      <c r="J14" s="95"/>
      <c r="K14" s="96"/>
      <c r="L14" s="95"/>
      <c r="M14" s="96"/>
    </row>
    <row r="15" spans="1:18" ht="19" customHeight="1" x14ac:dyDescent="0.25">
      <c r="A15" s="214" t="s">
        <v>83</v>
      </c>
      <c r="B15" s="94"/>
      <c r="C15" s="95"/>
      <c r="D15" s="94"/>
      <c r="E15" s="95"/>
      <c r="F15" s="94"/>
      <c r="G15" s="95"/>
      <c r="H15" s="94"/>
      <c r="I15" s="96"/>
      <c r="J15" s="94"/>
      <c r="K15" s="96"/>
      <c r="L15" s="94"/>
      <c r="M15" s="96"/>
      <c r="N15" s="222" t="s">
        <v>84</v>
      </c>
      <c r="O15" s="89"/>
    </row>
    <row r="16" spans="1:18" ht="19" customHeight="1" thickBot="1" x14ac:dyDescent="0.3">
      <c r="A16" s="215"/>
      <c r="B16" s="97"/>
      <c r="C16" s="95"/>
      <c r="D16" s="97"/>
      <c r="E16" s="95"/>
      <c r="F16" s="97"/>
      <c r="G16" s="95"/>
      <c r="H16" s="97"/>
      <c r="I16" s="96"/>
      <c r="J16" s="97"/>
      <c r="K16" s="96"/>
      <c r="L16" s="97"/>
      <c r="M16" s="96"/>
      <c r="N16" s="223"/>
      <c r="O16" s="89"/>
    </row>
    <row r="17" spans="1:15" ht="15" customHeight="1" thickBot="1" x14ac:dyDescent="0.3">
      <c r="A17" s="98" t="s">
        <v>76</v>
      </c>
      <c r="B17" s="139"/>
      <c r="C17" s="95"/>
      <c r="D17" s="95"/>
      <c r="E17" s="95"/>
      <c r="F17" s="95"/>
      <c r="G17" s="95"/>
      <c r="H17" s="141"/>
      <c r="I17" s="96"/>
      <c r="J17" s="95"/>
      <c r="K17" s="96"/>
      <c r="L17" s="95"/>
      <c r="M17" s="96"/>
      <c r="N17" s="96"/>
      <c r="O17" s="89"/>
    </row>
    <row r="18" spans="1:15" ht="19" customHeight="1" x14ac:dyDescent="0.25">
      <c r="A18" s="219" t="s">
        <v>85</v>
      </c>
      <c r="B18" s="94"/>
      <c r="C18" s="95"/>
      <c r="D18" s="94"/>
      <c r="E18" s="95"/>
      <c r="F18" s="94"/>
      <c r="G18" s="95"/>
      <c r="H18" s="94"/>
      <c r="I18" s="96"/>
      <c r="J18" s="94"/>
      <c r="K18" s="96"/>
      <c r="L18" s="94"/>
      <c r="M18" s="96"/>
      <c r="N18" s="216" t="s">
        <v>86</v>
      </c>
      <c r="O18" s="89"/>
    </row>
    <row r="19" spans="1:15" ht="19" customHeight="1" thickBot="1" x14ac:dyDescent="0.3">
      <c r="A19" s="215"/>
      <c r="B19" s="97"/>
      <c r="C19" s="101"/>
      <c r="D19" s="97"/>
      <c r="E19" s="95"/>
      <c r="F19" s="97"/>
      <c r="G19" s="95"/>
      <c r="H19" s="97"/>
      <c r="I19" s="96"/>
      <c r="J19" s="97"/>
      <c r="K19" s="96"/>
      <c r="L19" s="97"/>
      <c r="M19" s="96"/>
      <c r="N19" s="217"/>
      <c r="O19" s="89"/>
    </row>
    <row r="20" spans="1:15" ht="15" customHeight="1" thickBot="1" x14ac:dyDescent="0.3">
      <c r="A20" s="98" t="s">
        <v>76</v>
      </c>
      <c r="B20" s="139"/>
      <c r="C20" s="95"/>
      <c r="D20" s="95"/>
      <c r="E20" s="95"/>
      <c r="F20" s="95"/>
      <c r="G20" s="95"/>
      <c r="H20" s="141"/>
      <c r="I20" s="96"/>
      <c r="J20" s="95"/>
      <c r="K20" s="96"/>
      <c r="L20" s="95"/>
      <c r="M20" s="96"/>
      <c r="N20" s="96"/>
      <c r="O20" s="89"/>
    </row>
    <row r="21" spans="1:15" ht="19" customHeight="1" x14ac:dyDescent="0.25">
      <c r="A21" s="214" t="s">
        <v>87</v>
      </c>
      <c r="B21" s="94"/>
      <c r="C21" s="101"/>
      <c r="D21" s="94"/>
      <c r="E21" s="95"/>
      <c r="F21" s="94"/>
      <c r="G21" s="103"/>
      <c r="H21" s="94"/>
      <c r="I21" s="96"/>
      <c r="J21" s="94"/>
      <c r="K21" s="96"/>
      <c r="L21" s="94"/>
      <c r="M21" s="96"/>
      <c r="N21" s="89"/>
      <c r="O21" s="89"/>
    </row>
    <row r="22" spans="1:15" ht="19" customHeight="1" thickBot="1" x14ac:dyDescent="0.3">
      <c r="A22" s="215"/>
      <c r="B22" s="97"/>
      <c r="C22" s="101"/>
      <c r="D22" s="97"/>
      <c r="E22" s="101"/>
      <c r="F22" s="97"/>
      <c r="G22" s="105"/>
      <c r="H22" s="97"/>
      <c r="I22" s="106"/>
      <c r="J22" s="97"/>
      <c r="K22" s="106"/>
      <c r="L22" s="97"/>
      <c r="M22" s="106"/>
      <c r="N22" s="89"/>
      <c r="O22" s="89"/>
    </row>
    <row r="23" spans="1:15" ht="15" customHeight="1" thickBot="1" x14ac:dyDescent="0.3">
      <c r="A23" s="98" t="s">
        <v>76</v>
      </c>
      <c r="B23" s="139"/>
      <c r="C23" s="95"/>
      <c r="D23" s="95"/>
      <c r="E23" s="95"/>
      <c r="F23" s="107"/>
      <c r="G23" s="107"/>
      <c r="H23" s="141"/>
      <c r="I23" s="108"/>
      <c r="J23" s="107"/>
      <c r="K23" s="108"/>
      <c r="L23" s="139"/>
      <c r="M23" s="108"/>
      <c r="N23" s="89"/>
      <c r="O23" s="89"/>
    </row>
    <row r="24" spans="1:15" ht="19" customHeight="1" x14ac:dyDescent="0.25">
      <c r="A24" s="214" t="s">
        <v>88</v>
      </c>
      <c r="B24" s="94"/>
      <c r="C24" s="101"/>
      <c r="D24" s="94"/>
      <c r="E24" s="101"/>
      <c r="F24" s="94"/>
      <c r="G24" s="105"/>
      <c r="H24" s="94"/>
      <c r="I24" s="109"/>
      <c r="J24" s="94"/>
      <c r="K24" s="109"/>
      <c r="L24" s="94"/>
      <c r="M24" s="109"/>
      <c r="N24" s="89"/>
      <c r="O24" s="89"/>
    </row>
    <row r="25" spans="1:15" ht="19" customHeight="1" thickBot="1" x14ac:dyDescent="0.3">
      <c r="A25" s="215"/>
      <c r="B25" s="97"/>
      <c r="C25" s="101"/>
      <c r="D25" s="97"/>
      <c r="E25" s="101"/>
      <c r="F25" s="97"/>
      <c r="G25" s="105"/>
      <c r="H25" s="97"/>
      <c r="I25" s="109"/>
      <c r="J25" s="97"/>
      <c r="K25" s="109"/>
      <c r="L25" s="97"/>
      <c r="M25" s="109"/>
      <c r="N25" s="89"/>
      <c r="O25" s="89"/>
    </row>
    <row r="26" spans="1:15" ht="15" customHeight="1" thickBot="1" x14ac:dyDescent="0.3">
      <c r="A26" s="98" t="s">
        <v>76</v>
      </c>
      <c r="B26" s="139"/>
      <c r="C26" s="95"/>
      <c r="D26" s="95"/>
      <c r="E26" s="95"/>
      <c r="F26" s="95"/>
      <c r="G26" s="95"/>
      <c r="H26" s="141"/>
      <c r="I26" s="108"/>
      <c r="J26" s="95"/>
      <c r="K26" s="108"/>
      <c r="L26" s="139"/>
      <c r="M26" s="108"/>
      <c r="N26" s="89"/>
      <c r="O26" s="100"/>
    </row>
    <row r="27" spans="1:15" ht="19" customHeight="1" x14ac:dyDescent="0.25">
      <c r="A27" s="214" t="s">
        <v>89</v>
      </c>
      <c r="B27" s="94"/>
      <c r="C27" s="101"/>
      <c r="D27" s="94"/>
      <c r="E27" s="101"/>
      <c r="F27" s="94"/>
      <c r="G27" s="101"/>
      <c r="H27" s="94"/>
      <c r="I27" s="109"/>
      <c r="J27" s="94"/>
      <c r="K27" s="109"/>
      <c r="L27" s="94"/>
      <c r="M27" s="109"/>
      <c r="N27" s="109"/>
      <c r="O27" s="89"/>
    </row>
    <row r="28" spans="1:15" ht="19" customHeight="1" thickBot="1" x14ac:dyDescent="0.3">
      <c r="A28" s="215"/>
      <c r="B28" s="97"/>
      <c r="C28" s="101"/>
      <c r="D28" s="97"/>
      <c r="E28" s="101"/>
      <c r="F28" s="97"/>
      <c r="G28" s="101"/>
      <c r="H28" s="97"/>
      <c r="I28" s="109"/>
      <c r="J28" s="97"/>
      <c r="K28" s="109"/>
      <c r="L28" s="97"/>
      <c r="M28" s="109"/>
      <c r="N28" s="110"/>
      <c r="O28" s="89"/>
    </row>
    <row r="29" spans="1:15" ht="22" customHeight="1" x14ac:dyDescent="0.25">
      <c r="A29" s="110"/>
      <c r="B29" s="123"/>
      <c r="C29" s="123"/>
      <c r="D29" s="123"/>
      <c r="E29" s="123"/>
      <c r="F29" s="99"/>
      <c r="G29" s="99"/>
      <c r="H29" s="142"/>
      <c r="I29" s="99"/>
      <c r="J29" s="99"/>
      <c r="K29" s="99"/>
      <c r="L29" s="140"/>
    </row>
    <row r="30" spans="1:15" ht="22" customHeight="1" x14ac:dyDescent="0.25">
      <c r="A30" s="110"/>
      <c r="B30" s="123"/>
      <c r="C30" s="123"/>
      <c r="D30" s="123"/>
      <c r="E30" s="123"/>
      <c r="F30" s="99"/>
    </row>
    <row r="31" spans="1:15" ht="22" customHeight="1" x14ac:dyDescent="0.25">
      <c r="A31" s="124"/>
      <c r="B31" s="125"/>
      <c r="C31" s="125"/>
      <c r="D31" s="99"/>
      <c r="E31" s="99"/>
      <c r="F31" s="99"/>
    </row>
    <row r="32" spans="1:15" ht="12" customHeight="1" x14ac:dyDescent="0.25">
      <c r="A32" s="124"/>
      <c r="B32" s="125"/>
      <c r="C32" s="125"/>
      <c r="D32" s="123"/>
      <c r="E32" s="99"/>
      <c r="F32" s="99"/>
    </row>
    <row r="33" spans="1:6" ht="22" customHeight="1" x14ac:dyDescent="0.25">
      <c r="A33" s="126"/>
      <c r="B33" s="125"/>
      <c r="C33" s="125"/>
      <c r="D33" s="123"/>
      <c r="E33" s="127"/>
      <c r="F33" s="123"/>
    </row>
    <row r="34" spans="1:6" ht="22" customHeight="1" x14ac:dyDescent="0.25">
      <c r="A34" s="110"/>
      <c r="B34" s="110"/>
      <c r="C34" s="110"/>
      <c r="D34" s="127"/>
      <c r="E34" s="128"/>
      <c r="F34" s="110"/>
    </row>
    <row r="35" spans="1:6" ht="12" customHeight="1" x14ac:dyDescent="0.25">
      <c r="A35" s="93"/>
      <c r="B35" s="93"/>
      <c r="C35" s="93"/>
      <c r="D35" s="99"/>
      <c r="E35" s="99"/>
      <c r="F35" s="99"/>
    </row>
    <row r="36" spans="1:6" ht="22" customHeight="1" x14ac:dyDescent="0.25">
      <c r="A36" s="110"/>
      <c r="B36" s="123"/>
      <c r="C36" s="123"/>
      <c r="D36" s="99"/>
      <c r="E36" s="99"/>
      <c r="F36" s="99"/>
    </row>
    <row r="37" spans="1:6" ht="22" customHeight="1" x14ac:dyDescent="0.25">
      <c r="A37" s="110"/>
      <c r="B37" s="123"/>
      <c r="C37" s="123"/>
      <c r="D37" s="99"/>
      <c r="E37" s="99"/>
      <c r="F37" s="99"/>
    </row>
    <row r="38" spans="1:6" ht="12" customHeight="1" x14ac:dyDescent="0.25">
      <c r="A38" s="110"/>
      <c r="B38" s="123"/>
      <c r="C38" s="123"/>
      <c r="D38" s="99"/>
      <c r="E38" s="99"/>
      <c r="F38" s="99"/>
    </row>
    <row r="39" spans="1:6" ht="22" customHeight="1" x14ac:dyDescent="0.25">
      <c r="A39" s="110"/>
      <c r="B39" s="123"/>
      <c r="C39" s="123"/>
      <c r="D39" s="99"/>
      <c r="E39" s="99"/>
      <c r="F39" s="99"/>
    </row>
    <row r="40" spans="1:6" ht="22" customHeight="1" x14ac:dyDescent="0.25">
      <c r="A40" s="110"/>
      <c r="B40" s="123"/>
      <c r="C40" s="123"/>
      <c r="D40" s="99"/>
      <c r="E40" s="99"/>
      <c r="F40" s="99"/>
    </row>
    <row r="41" spans="1:6" ht="12" customHeight="1" x14ac:dyDescent="0.25">
      <c r="A41" s="110"/>
      <c r="B41" s="123"/>
      <c r="C41" s="123"/>
      <c r="D41" s="99"/>
      <c r="E41" s="99"/>
      <c r="F41" s="99"/>
    </row>
    <row r="42" spans="1:6" ht="22" customHeight="1" x14ac:dyDescent="0.25">
      <c r="A42" s="110"/>
      <c r="B42" s="123"/>
      <c r="C42" s="123"/>
      <c r="D42" s="99"/>
      <c r="E42" s="99"/>
      <c r="F42" s="99"/>
    </row>
    <row r="43" spans="1:6" ht="22" customHeight="1" x14ac:dyDescent="0.25">
      <c r="A43" s="110"/>
      <c r="B43" s="123"/>
      <c r="C43" s="123"/>
      <c r="D43" s="99"/>
      <c r="E43" s="99"/>
      <c r="F43" s="99"/>
    </row>
    <row r="44" spans="1:6" ht="12" customHeight="1" x14ac:dyDescent="0.25">
      <c r="A44" s="110"/>
      <c r="B44" s="123"/>
      <c r="C44" s="123"/>
      <c r="D44" s="99"/>
      <c r="E44" s="99"/>
      <c r="F44" s="99"/>
    </row>
    <row r="45" spans="1:6" ht="22" customHeight="1" x14ac:dyDescent="0.25">
      <c r="A45" s="110"/>
      <c r="B45" s="123"/>
      <c r="C45" s="123"/>
      <c r="D45" s="99"/>
      <c r="E45" s="99"/>
      <c r="F45" s="99"/>
    </row>
    <row r="46" spans="1:6" ht="22" customHeight="1" x14ac:dyDescent="0.25">
      <c r="A46" s="110"/>
      <c r="B46" s="123"/>
      <c r="C46" s="123"/>
      <c r="D46" s="99"/>
      <c r="E46" s="99"/>
      <c r="F46" s="99"/>
    </row>
    <row r="47" spans="1:6" ht="12" customHeight="1" x14ac:dyDescent="0.25">
      <c r="A47" s="110"/>
      <c r="B47" s="123"/>
      <c r="C47" s="123"/>
      <c r="D47" s="99"/>
      <c r="E47" s="99"/>
      <c r="F47" s="99"/>
    </row>
    <row r="48" spans="1:6" ht="22" customHeight="1" x14ac:dyDescent="0.25">
      <c r="A48" s="110"/>
      <c r="B48" s="123"/>
      <c r="C48" s="123"/>
      <c r="D48" s="99"/>
      <c r="E48" s="99"/>
      <c r="F48" s="99"/>
    </row>
    <row r="49" spans="1:6" ht="22" customHeight="1" x14ac:dyDescent="0.25">
      <c r="A49" s="110"/>
      <c r="B49" s="123"/>
      <c r="C49" s="123"/>
      <c r="D49" s="99"/>
      <c r="E49" s="99"/>
      <c r="F49" s="99"/>
    </row>
    <row r="50" spans="1:6" ht="12" customHeight="1" x14ac:dyDescent="0.25">
      <c r="A50" s="110"/>
      <c r="B50" s="123"/>
      <c r="C50" s="123"/>
      <c r="D50" s="99"/>
      <c r="E50" s="99"/>
      <c r="F50" s="99"/>
    </row>
    <row r="51" spans="1:6" ht="22" customHeight="1" x14ac:dyDescent="0.25">
      <c r="A51" s="110"/>
      <c r="B51" s="123"/>
      <c r="C51" s="123"/>
      <c r="D51" s="99"/>
      <c r="E51" s="99"/>
      <c r="F51" s="99"/>
    </row>
    <row r="52" spans="1:6" ht="22" customHeight="1" x14ac:dyDescent="0.25">
      <c r="A52" s="110"/>
      <c r="B52" s="123"/>
      <c r="C52" s="123"/>
      <c r="D52" s="99"/>
      <c r="E52" s="99"/>
      <c r="F52" s="99"/>
    </row>
    <row r="53" spans="1:6" ht="12" customHeight="1" x14ac:dyDescent="0.25">
      <c r="A53" s="110"/>
      <c r="B53" s="129"/>
      <c r="C53" s="129"/>
      <c r="D53" s="99"/>
      <c r="E53" s="99"/>
      <c r="F53" s="99"/>
    </row>
    <row r="54" spans="1:6" ht="22" customHeight="1" x14ac:dyDescent="0.25">
      <c r="A54" s="110"/>
      <c r="B54" s="123"/>
      <c r="C54" s="123"/>
      <c r="D54" s="99"/>
      <c r="E54" s="99"/>
      <c r="F54" s="99"/>
    </row>
    <row r="55" spans="1:6" ht="22" customHeight="1" x14ac:dyDescent="0.25">
      <c r="A55" s="110"/>
      <c r="B55" s="123"/>
      <c r="C55" s="123"/>
      <c r="D55" s="99"/>
      <c r="E55" s="99"/>
      <c r="F55" s="99"/>
    </row>
    <row r="56" spans="1:6" ht="22" customHeight="1" x14ac:dyDescent="0.25">
      <c r="A56" s="110"/>
      <c r="B56" s="123"/>
      <c r="C56" s="123"/>
      <c r="D56" s="99"/>
      <c r="E56" s="99"/>
      <c r="F56" s="99"/>
    </row>
    <row r="57" spans="1:6" ht="10" customHeight="1" x14ac:dyDescent="0.25">
      <c r="A57" s="110"/>
      <c r="B57" s="123"/>
      <c r="C57" s="123"/>
      <c r="D57" s="99"/>
      <c r="E57" s="99"/>
      <c r="F57" s="99"/>
    </row>
    <row r="58" spans="1:6" ht="18" customHeight="1" x14ac:dyDescent="0.25">
      <c r="A58" s="110"/>
      <c r="B58" s="123"/>
      <c r="C58" s="123"/>
      <c r="D58" s="99"/>
      <c r="E58" s="99"/>
      <c r="F58" s="99"/>
    </row>
    <row r="59" spans="1:6" ht="22" customHeight="1" x14ac:dyDescent="0.25">
      <c r="A59" s="110"/>
      <c r="B59" s="123"/>
      <c r="C59" s="123"/>
      <c r="D59" s="99"/>
      <c r="E59" s="99"/>
      <c r="F59" s="99"/>
    </row>
    <row r="60" spans="1:6" ht="22" customHeight="1" x14ac:dyDescent="0.25">
      <c r="A60" s="124"/>
      <c r="B60" s="125"/>
      <c r="C60" s="125"/>
      <c r="D60" s="99"/>
      <c r="E60" s="99"/>
      <c r="F60" s="99"/>
    </row>
    <row r="61" spans="1:6" ht="22" customHeight="1" x14ac:dyDescent="0.25">
      <c r="A61" s="124"/>
      <c r="B61" s="125"/>
      <c r="C61" s="125"/>
      <c r="D61" s="123"/>
      <c r="E61" s="99"/>
      <c r="F61" s="99"/>
    </row>
    <row r="62" spans="1:6" ht="12" customHeight="1" x14ac:dyDescent="0.25">
      <c r="A62" s="126"/>
      <c r="B62" s="125"/>
      <c r="C62" s="125"/>
      <c r="D62" s="123"/>
      <c r="E62" s="99"/>
      <c r="F62" s="99"/>
    </row>
    <row r="63" spans="1:6" ht="22" customHeight="1" x14ac:dyDescent="0.25">
      <c r="A63" s="110"/>
      <c r="B63" s="123"/>
      <c r="C63" s="123"/>
      <c r="D63" s="123"/>
      <c r="E63" s="127"/>
      <c r="F63" s="99"/>
    </row>
    <row r="64" spans="1:6" ht="22" customHeight="1" x14ac:dyDescent="0.25">
      <c r="A64" s="93"/>
      <c r="B64" s="99"/>
      <c r="C64" s="99"/>
      <c r="D64" s="99"/>
      <c r="E64" s="99"/>
      <c r="F64" s="99"/>
    </row>
    <row r="65" spans="1:6" ht="12" customHeight="1" x14ac:dyDescent="0.25">
      <c r="A65" s="110"/>
      <c r="B65" s="99"/>
      <c r="C65" s="99"/>
      <c r="D65" s="99"/>
      <c r="E65" s="99"/>
      <c r="F65" s="99"/>
    </row>
    <row r="66" spans="1:6" ht="22" customHeight="1" x14ac:dyDescent="0.25">
      <c r="A66" s="110"/>
      <c r="B66" s="99"/>
      <c r="C66" s="99"/>
      <c r="D66" s="99"/>
      <c r="E66" s="99"/>
      <c r="F66" s="99"/>
    </row>
    <row r="67" spans="1:6" ht="22" customHeight="1" x14ac:dyDescent="0.25">
      <c r="A67" s="110"/>
      <c r="B67" s="99"/>
      <c r="C67" s="99"/>
      <c r="D67" s="99"/>
      <c r="E67" s="99"/>
      <c r="F67" s="99"/>
    </row>
    <row r="68" spans="1:6" ht="12" customHeight="1" x14ac:dyDescent="0.25">
      <c r="A68" s="110"/>
      <c r="B68" s="99"/>
      <c r="C68" s="99"/>
      <c r="D68" s="99"/>
      <c r="E68" s="99"/>
      <c r="F68" s="99"/>
    </row>
    <row r="69" spans="1:6" ht="22" customHeight="1" x14ac:dyDescent="0.25">
      <c r="A69" s="110"/>
      <c r="B69" s="99"/>
      <c r="C69" s="99"/>
      <c r="D69" s="99"/>
      <c r="E69" s="99"/>
      <c r="F69" s="99"/>
    </row>
    <row r="70" spans="1:6" ht="22" customHeight="1" x14ac:dyDescent="0.25">
      <c r="A70" s="110"/>
      <c r="B70" s="99"/>
      <c r="C70" s="99"/>
      <c r="D70" s="99"/>
      <c r="E70" s="99"/>
      <c r="F70" s="99"/>
    </row>
    <row r="71" spans="1:6" ht="12" customHeight="1" x14ac:dyDescent="0.25">
      <c r="A71" s="110"/>
      <c r="B71" s="99"/>
      <c r="C71" s="99"/>
      <c r="D71" s="99"/>
      <c r="E71" s="99"/>
      <c r="F71" s="99"/>
    </row>
    <row r="72" spans="1:6" ht="22" customHeight="1" x14ac:dyDescent="0.25">
      <c r="A72" s="110"/>
      <c r="B72" s="99"/>
      <c r="C72" s="99"/>
      <c r="D72" s="99"/>
      <c r="E72" s="99"/>
      <c r="F72" s="99"/>
    </row>
    <row r="73" spans="1:6" ht="22" customHeight="1" x14ac:dyDescent="0.25">
      <c r="A73" s="110"/>
      <c r="B73" s="99"/>
      <c r="C73" s="99"/>
      <c r="D73" s="99"/>
      <c r="E73" s="99"/>
      <c r="F73" s="99"/>
    </row>
    <row r="74" spans="1:6" ht="12" customHeight="1" x14ac:dyDescent="0.25">
      <c r="A74" s="110"/>
      <c r="B74" s="99"/>
      <c r="C74" s="99"/>
      <c r="D74" s="99"/>
      <c r="E74" s="99"/>
      <c r="F74" s="99"/>
    </row>
    <row r="75" spans="1:6" ht="22" customHeight="1" x14ac:dyDescent="0.25">
      <c r="A75" s="110"/>
      <c r="B75" s="99"/>
      <c r="C75" s="99"/>
      <c r="D75" s="99"/>
      <c r="E75" s="99"/>
      <c r="F75" s="99"/>
    </row>
    <row r="76" spans="1:6" ht="22" customHeight="1" x14ac:dyDescent="0.25">
      <c r="A76" s="110"/>
      <c r="B76" s="99"/>
      <c r="C76" s="99"/>
      <c r="D76" s="99"/>
      <c r="E76" s="99"/>
      <c r="F76" s="99"/>
    </row>
    <row r="77" spans="1:6" ht="12" customHeight="1" x14ac:dyDescent="0.25">
      <c r="A77" s="110"/>
      <c r="B77" s="99"/>
      <c r="C77" s="99"/>
      <c r="D77" s="99"/>
      <c r="E77" s="99"/>
      <c r="F77" s="99"/>
    </row>
    <row r="78" spans="1:6" ht="21.75" customHeight="1" x14ac:dyDescent="0.25">
      <c r="A78" s="110"/>
      <c r="B78" s="99"/>
      <c r="C78" s="99"/>
      <c r="D78" s="99"/>
      <c r="E78" s="99"/>
      <c r="F78" s="99"/>
    </row>
    <row r="79" spans="1:6" ht="21.75" customHeight="1" x14ac:dyDescent="0.25">
      <c r="A79" s="110"/>
      <c r="B79" s="99"/>
      <c r="C79" s="99"/>
      <c r="D79" s="99"/>
      <c r="E79" s="99"/>
      <c r="F79" s="99"/>
    </row>
    <row r="80" spans="1:6" ht="12" customHeight="1" x14ac:dyDescent="0.25">
      <c r="A80" s="110"/>
      <c r="B80" s="99"/>
      <c r="C80" s="99"/>
      <c r="D80" s="99"/>
      <c r="E80" s="99"/>
      <c r="F80" s="99"/>
    </row>
    <row r="81" spans="1:6" ht="21.75" customHeight="1" x14ac:dyDescent="0.25">
      <c r="A81" s="110"/>
      <c r="B81" s="99"/>
      <c r="C81" s="99"/>
      <c r="D81" s="99"/>
      <c r="E81" s="99"/>
      <c r="F81" s="99"/>
    </row>
    <row r="82" spans="1:6" ht="21.75" customHeight="1" x14ac:dyDescent="0.25">
      <c r="A82" s="110"/>
      <c r="B82" s="99"/>
      <c r="C82" s="99"/>
      <c r="D82" s="99"/>
      <c r="E82" s="99"/>
      <c r="F82" s="99"/>
    </row>
    <row r="83" spans="1:6" ht="12" customHeight="1" x14ac:dyDescent="0.25">
      <c r="A83" s="110"/>
      <c r="B83" s="99"/>
      <c r="C83" s="99"/>
      <c r="D83" s="99"/>
      <c r="E83" s="99"/>
      <c r="F83" s="99"/>
    </row>
    <row r="84" spans="1:6" ht="21.75" customHeight="1" x14ac:dyDescent="0.25">
      <c r="A84" s="110"/>
      <c r="B84" s="99"/>
      <c r="C84" s="99"/>
      <c r="D84" s="99"/>
      <c r="E84" s="99"/>
      <c r="F84" s="99"/>
    </row>
    <row r="85" spans="1:6" ht="21.75" customHeight="1" x14ac:dyDescent="0.25">
      <c r="A85" s="130"/>
      <c r="B85" s="99"/>
      <c r="C85" s="99"/>
      <c r="D85" s="99"/>
      <c r="E85" s="99"/>
      <c r="F85" s="99"/>
    </row>
    <row r="86" spans="1:6" ht="22" customHeight="1" x14ac:dyDescent="0.25">
      <c r="A86" s="130"/>
      <c r="B86" s="99"/>
      <c r="C86" s="99"/>
      <c r="D86" s="99"/>
      <c r="E86" s="99"/>
      <c r="F86" s="99"/>
    </row>
    <row r="87" spans="1:6" ht="22" customHeight="1" x14ac:dyDescent="0.25">
      <c r="A87" s="124"/>
      <c r="B87" s="125"/>
      <c r="C87" s="125"/>
      <c r="D87" s="99"/>
      <c r="E87" s="99"/>
      <c r="F87" s="99"/>
    </row>
    <row r="88" spans="1:6" ht="22" customHeight="1" x14ac:dyDescent="0.25">
      <c r="A88" s="124"/>
      <c r="B88" s="125"/>
      <c r="C88" s="125"/>
      <c r="D88" s="123"/>
      <c r="E88" s="99"/>
      <c r="F88" s="99"/>
    </row>
    <row r="89" spans="1:6" ht="22" customHeight="1" x14ac:dyDescent="0.25">
      <c r="A89" s="126"/>
      <c r="B89" s="125"/>
      <c r="C89" s="125"/>
      <c r="D89" s="123"/>
      <c r="E89" s="99"/>
      <c r="F89" s="99"/>
    </row>
    <row r="90" spans="1:6" ht="22" customHeight="1" x14ac:dyDescent="0.25">
      <c r="A90" s="110"/>
      <c r="B90" s="123"/>
      <c r="C90" s="123"/>
      <c r="D90" s="123"/>
      <c r="E90" s="127"/>
      <c r="F90" s="99"/>
    </row>
    <row r="91" spans="1:6" ht="12" customHeight="1" x14ac:dyDescent="0.25">
      <c r="A91" s="93"/>
      <c r="B91" s="93"/>
      <c r="C91" s="93"/>
      <c r="D91" s="93"/>
      <c r="E91" s="93"/>
      <c r="F91" s="99"/>
    </row>
    <row r="92" spans="1:6" ht="22" customHeight="1" x14ac:dyDescent="0.25">
      <c r="A92" s="110"/>
      <c r="B92" s="123"/>
      <c r="C92" s="123"/>
      <c r="D92" s="123"/>
      <c r="E92" s="123"/>
      <c r="F92" s="99"/>
    </row>
    <row r="93" spans="1:6" ht="22" customHeight="1" x14ac:dyDescent="0.25">
      <c r="A93" s="110"/>
      <c r="B93" s="123"/>
      <c r="C93" s="123"/>
      <c r="D93" s="123"/>
      <c r="E93" s="123"/>
      <c r="F93" s="99"/>
    </row>
    <row r="94" spans="1:6" ht="12" customHeight="1" x14ac:dyDescent="0.25">
      <c r="A94" s="110"/>
      <c r="B94" s="123"/>
      <c r="C94" s="123"/>
      <c r="D94" s="123"/>
      <c r="E94" s="123"/>
      <c r="F94" s="99"/>
    </row>
    <row r="95" spans="1:6" ht="22" customHeight="1" x14ac:dyDescent="0.25">
      <c r="A95" s="110"/>
      <c r="B95" s="123"/>
      <c r="C95" s="123"/>
      <c r="D95" s="123"/>
      <c r="E95" s="123"/>
      <c r="F95" s="99"/>
    </row>
    <row r="96" spans="1:6" ht="22" customHeight="1" x14ac:dyDescent="0.25">
      <c r="A96" s="110"/>
      <c r="B96" s="123"/>
      <c r="C96" s="123"/>
      <c r="D96" s="123"/>
      <c r="E96" s="123"/>
      <c r="F96" s="99"/>
    </row>
    <row r="97" spans="1:6" ht="12" customHeight="1" x14ac:dyDescent="0.25">
      <c r="A97" s="110"/>
      <c r="B97" s="123"/>
      <c r="C97" s="123"/>
      <c r="D97" s="123"/>
      <c r="E97" s="123"/>
      <c r="F97" s="99"/>
    </row>
    <row r="98" spans="1:6" ht="22" customHeight="1" x14ac:dyDescent="0.25">
      <c r="A98" s="110"/>
      <c r="B98" s="123"/>
      <c r="C98" s="123"/>
      <c r="D98" s="123"/>
      <c r="E98" s="123"/>
      <c r="F98" s="99"/>
    </row>
    <row r="99" spans="1:6" ht="22" customHeight="1" x14ac:dyDescent="0.25">
      <c r="A99" s="110"/>
      <c r="B99" s="123"/>
      <c r="C99" s="123"/>
      <c r="D99" s="123"/>
      <c r="E99" s="123"/>
      <c r="F99" s="99"/>
    </row>
    <row r="100" spans="1:6" ht="12" customHeight="1" x14ac:dyDescent="0.25">
      <c r="A100" s="110"/>
      <c r="B100" s="123"/>
      <c r="C100" s="123"/>
      <c r="D100" s="123"/>
      <c r="E100" s="123"/>
      <c r="F100" s="99"/>
    </row>
    <row r="101" spans="1:6" ht="22" customHeight="1" x14ac:dyDescent="0.25">
      <c r="A101" s="110"/>
      <c r="B101" s="123"/>
      <c r="C101" s="123"/>
      <c r="D101" s="123"/>
      <c r="E101" s="123"/>
      <c r="F101" s="99"/>
    </row>
    <row r="102" spans="1:6" ht="22" customHeight="1" x14ac:dyDescent="0.25">
      <c r="A102" s="110"/>
      <c r="B102" s="123"/>
      <c r="C102" s="123"/>
      <c r="D102" s="123"/>
      <c r="E102" s="123"/>
      <c r="F102" s="99"/>
    </row>
    <row r="103" spans="1:6" ht="12" customHeight="1" x14ac:dyDescent="0.25">
      <c r="A103" s="110"/>
      <c r="B103" s="123"/>
      <c r="C103" s="123"/>
      <c r="D103" s="123"/>
      <c r="E103" s="123"/>
      <c r="F103" s="99"/>
    </row>
    <row r="104" spans="1:6" ht="22" customHeight="1" x14ac:dyDescent="0.25">
      <c r="A104" s="110"/>
      <c r="B104" s="123"/>
      <c r="C104" s="123"/>
      <c r="D104" s="123"/>
      <c r="E104" s="123"/>
      <c r="F104" s="99"/>
    </row>
    <row r="105" spans="1:6" ht="22" customHeight="1" x14ac:dyDescent="0.25">
      <c r="A105" s="110"/>
      <c r="B105" s="123"/>
      <c r="C105" s="123"/>
      <c r="D105" s="123"/>
      <c r="E105" s="123"/>
      <c r="F105" s="99"/>
    </row>
    <row r="106" spans="1:6" ht="12" customHeight="1" x14ac:dyDescent="0.25">
      <c r="A106" s="110"/>
      <c r="B106" s="123"/>
      <c r="C106" s="123"/>
      <c r="D106" s="123"/>
      <c r="E106" s="123"/>
      <c r="F106" s="99"/>
    </row>
    <row r="107" spans="1:6" ht="22" customHeight="1" x14ac:dyDescent="0.25">
      <c r="A107" s="110"/>
      <c r="B107" s="123"/>
      <c r="C107" s="123"/>
      <c r="D107" s="123"/>
      <c r="E107" s="123"/>
      <c r="F107" s="99"/>
    </row>
    <row r="108" spans="1:6" ht="22" customHeight="1" x14ac:dyDescent="0.25">
      <c r="A108" s="110"/>
      <c r="B108" s="123"/>
      <c r="C108" s="123"/>
      <c r="D108" s="123"/>
      <c r="E108" s="123"/>
      <c r="F108" s="99"/>
    </row>
    <row r="109" spans="1:6" ht="12" customHeight="1" x14ac:dyDescent="0.25">
      <c r="A109" s="110"/>
      <c r="B109" s="123"/>
      <c r="C109" s="123"/>
      <c r="D109" s="123"/>
      <c r="E109" s="123"/>
      <c r="F109" s="99"/>
    </row>
    <row r="110" spans="1:6" ht="22" customHeight="1" x14ac:dyDescent="0.25">
      <c r="A110" s="110"/>
      <c r="B110" s="123"/>
      <c r="C110" s="123"/>
      <c r="D110" s="123"/>
      <c r="E110" s="123"/>
      <c r="F110" s="99"/>
    </row>
    <row r="111" spans="1:6" ht="22" customHeight="1" x14ac:dyDescent="0.25">
      <c r="A111" s="110"/>
      <c r="B111" s="123"/>
      <c r="C111" s="123"/>
      <c r="D111" s="123"/>
      <c r="E111" s="123"/>
      <c r="F111" s="99"/>
    </row>
    <row r="112" spans="1:6" ht="12" customHeight="1" x14ac:dyDescent="0.25">
      <c r="A112" s="110"/>
      <c r="B112" s="123"/>
      <c r="C112" s="123"/>
      <c r="D112" s="123"/>
      <c r="E112" s="123"/>
      <c r="F112" s="99"/>
    </row>
    <row r="113" spans="1:6" ht="22" customHeight="1" x14ac:dyDescent="0.25">
      <c r="A113" s="110"/>
      <c r="B113" s="123"/>
      <c r="C113" s="123"/>
      <c r="D113" s="123"/>
      <c r="E113" s="123"/>
      <c r="F113" s="99"/>
    </row>
    <row r="114" spans="1:6" ht="22" customHeight="1" x14ac:dyDescent="0.25">
      <c r="A114" s="110"/>
      <c r="B114" s="123"/>
      <c r="C114" s="123"/>
      <c r="D114" s="123"/>
      <c r="E114" s="123"/>
      <c r="F114" s="99"/>
    </row>
    <row r="115" spans="1:6" ht="10" customHeight="1" x14ac:dyDescent="0.25">
      <c r="A115" s="110"/>
      <c r="B115" s="123"/>
      <c r="C115" s="123"/>
      <c r="D115" s="123"/>
      <c r="E115" s="123"/>
      <c r="F115" s="99"/>
    </row>
    <row r="116" spans="1:6" ht="22" customHeight="1" x14ac:dyDescent="0.25">
      <c r="A116" s="110"/>
      <c r="B116" s="123"/>
      <c r="C116" s="123"/>
      <c r="D116" s="123"/>
      <c r="E116" s="123"/>
      <c r="F116" s="99"/>
    </row>
    <row r="117" spans="1:6" ht="22" customHeight="1" x14ac:dyDescent="0.25">
      <c r="A117" s="131"/>
      <c r="B117" s="132"/>
      <c r="C117" s="132"/>
      <c r="D117" s="132"/>
      <c r="E117" s="132"/>
    </row>
    <row r="118" spans="1:6" ht="22" customHeight="1" x14ac:dyDescent="0.25">
      <c r="A118" s="88"/>
    </row>
    <row r="119" spans="1:6" ht="22" customHeight="1" x14ac:dyDescent="0.25">
      <c r="A119" s="88"/>
    </row>
    <row r="120" spans="1:6" ht="22" customHeight="1" x14ac:dyDescent="0.25">
      <c r="A120" s="88"/>
    </row>
    <row r="121" spans="1:6" ht="12" customHeight="1" x14ac:dyDescent="0.25">
      <c r="A121" s="88"/>
    </row>
    <row r="122" spans="1:6" ht="22" customHeight="1" x14ac:dyDescent="0.25">
      <c r="A122" s="88"/>
    </row>
    <row r="123" spans="1:6" ht="22" customHeight="1" x14ac:dyDescent="0.25">
      <c r="A123" s="88"/>
    </row>
    <row r="124" spans="1:6" ht="12" customHeight="1" x14ac:dyDescent="0.25">
      <c r="A124" s="88"/>
    </row>
    <row r="125" spans="1:6" ht="22" customHeight="1" x14ac:dyDescent="0.25">
      <c r="A125" s="88"/>
    </row>
    <row r="126" spans="1:6" ht="22" customHeight="1" x14ac:dyDescent="0.25">
      <c r="A126" s="88"/>
    </row>
    <row r="127" spans="1:6" ht="12" customHeight="1" x14ac:dyDescent="0.25">
      <c r="A127" s="88"/>
    </row>
    <row r="128" spans="1:6" ht="22" customHeight="1" x14ac:dyDescent="0.25">
      <c r="A128" s="88"/>
    </row>
    <row r="129" spans="1:1" ht="22" customHeight="1" x14ac:dyDescent="0.25">
      <c r="A129" s="88"/>
    </row>
    <row r="130" spans="1:1" ht="12" customHeight="1" x14ac:dyDescent="0.25">
      <c r="A130" s="88"/>
    </row>
    <row r="131" spans="1:1" ht="22" customHeight="1" x14ac:dyDescent="0.25">
      <c r="A131" s="88"/>
    </row>
    <row r="132" spans="1:1" ht="22" customHeight="1" x14ac:dyDescent="0.25">
      <c r="A132" s="88"/>
    </row>
    <row r="133" spans="1:1" ht="12" customHeight="1" x14ac:dyDescent="0.25">
      <c r="A133" s="88"/>
    </row>
    <row r="134" spans="1:1" ht="22" customHeight="1" x14ac:dyDescent="0.25">
      <c r="A134" s="88"/>
    </row>
    <row r="135" spans="1:1" ht="22" customHeight="1" x14ac:dyDescent="0.25">
      <c r="A135" s="88"/>
    </row>
    <row r="136" spans="1:1" ht="12" customHeight="1" x14ac:dyDescent="0.25">
      <c r="A136" s="88"/>
    </row>
    <row r="137" spans="1:1" ht="22" customHeight="1" x14ac:dyDescent="0.25">
      <c r="A137" s="88"/>
    </row>
    <row r="138" spans="1:1" ht="22" customHeight="1" x14ac:dyDescent="0.25">
      <c r="A138" s="88"/>
    </row>
    <row r="139" spans="1:1" ht="12" customHeight="1" x14ac:dyDescent="0.25">
      <c r="A139" s="88"/>
    </row>
    <row r="140" spans="1:1" ht="22" customHeight="1" x14ac:dyDescent="0.25">
      <c r="A140" s="88"/>
    </row>
    <row r="141" spans="1:1" ht="22" customHeight="1" x14ac:dyDescent="0.25">
      <c r="A141" s="88"/>
    </row>
    <row r="142" spans="1:1" ht="12" customHeight="1" x14ac:dyDescent="0.25">
      <c r="A142" s="88"/>
    </row>
    <row r="143" spans="1:1" ht="22" customHeight="1" x14ac:dyDescent="0.25">
      <c r="A143" s="88"/>
    </row>
    <row r="144" spans="1:1" ht="22" customHeight="1" x14ac:dyDescent="0.25">
      <c r="A144" s="88"/>
    </row>
    <row r="145" spans="1:2" ht="10" customHeight="1" x14ac:dyDescent="0.25">
      <c r="A145" s="88"/>
    </row>
    <row r="146" spans="1:2" ht="22" customHeight="1" x14ac:dyDescent="0.25">
      <c r="A146" s="88"/>
    </row>
    <row r="147" spans="1:2" ht="22" customHeight="1" x14ac:dyDescent="0.25">
      <c r="A147" s="88"/>
    </row>
    <row r="148" spans="1:2" ht="22" customHeight="1" x14ac:dyDescent="0.25">
      <c r="A148" s="88"/>
    </row>
    <row r="149" spans="1:2" ht="22" customHeight="1" x14ac:dyDescent="0.25">
      <c r="A149" s="88"/>
    </row>
    <row r="150" spans="1:2" ht="18" customHeight="1" x14ac:dyDescent="0.25">
      <c r="A150" s="88"/>
    </row>
    <row r="151" spans="1:2" ht="22" customHeight="1" x14ac:dyDescent="0.25">
      <c r="A151" s="88"/>
    </row>
    <row r="152" spans="1:2" ht="22" customHeight="1" x14ac:dyDescent="0.25">
      <c r="A152" s="88"/>
    </row>
    <row r="153" spans="1:2" ht="22" customHeight="1" x14ac:dyDescent="0.25">
      <c r="A153" s="88"/>
    </row>
    <row r="154" spans="1:2" ht="10" customHeight="1" x14ac:dyDescent="0.25">
      <c r="A154" s="88"/>
    </row>
    <row r="155" spans="1:2" ht="22" customHeight="1" x14ac:dyDescent="0.25">
      <c r="A155" s="88"/>
    </row>
    <row r="156" spans="1:2" ht="22" customHeight="1" x14ac:dyDescent="0.25">
      <c r="A156" s="133"/>
      <c r="B156" s="123"/>
    </row>
    <row r="157" spans="1:2" ht="10" customHeight="1" x14ac:dyDescent="0.25">
      <c r="A157" s="133"/>
      <c r="B157" s="123"/>
    </row>
    <row r="158" spans="1:2" ht="22" customHeight="1" x14ac:dyDescent="0.25">
      <c r="A158" s="133"/>
      <c r="B158" s="123"/>
    </row>
    <row r="159" spans="1:2" ht="22" customHeight="1" x14ac:dyDescent="0.25">
      <c r="A159" s="133"/>
      <c r="B159" s="123"/>
    </row>
    <row r="160" spans="1:2" ht="10" customHeight="1" x14ac:dyDescent="0.25">
      <c r="A160" s="133"/>
      <c r="B160" s="123"/>
    </row>
    <row r="161" spans="1:2" ht="22" customHeight="1" x14ac:dyDescent="0.25">
      <c r="A161" s="133"/>
      <c r="B161" s="123"/>
    </row>
    <row r="162" spans="1:2" ht="22" customHeight="1" x14ac:dyDescent="0.25">
      <c r="A162" s="133"/>
      <c r="B162" s="123"/>
    </row>
    <row r="163" spans="1:2" ht="10" customHeight="1" x14ac:dyDescent="0.25">
      <c r="A163" s="133"/>
      <c r="B163" s="123"/>
    </row>
    <row r="164" spans="1:2" ht="22" customHeight="1" x14ac:dyDescent="0.25">
      <c r="A164" s="133"/>
      <c r="B164" s="123"/>
    </row>
    <row r="165" spans="1:2" ht="22" customHeight="1" x14ac:dyDescent="0.25">
      <c r="A165" s="133"/>
      <c r="B165" s="123"/>
    </row>
    <row r="166" spans="1:2" ht="10" customHeight="1" x14ac:dyDescent="0.25">
      <c r="A166" s="133"/>
      <c r="B166" s="123"/>
    </row>
    <row r="167" spans="1:2" ht="22" customHeight="1" x14ac:dyDescent="0.25">
      <c r="A167" s="133"/>
      <c r="B167" s="123"/>
    </row>
    <row r="168" spans="1:2" ht="22" customHeight="1" x14ac:dyDescent="0.25">
      <c r="A168" s="133"/>
      <c r="B168" s="123"/>
    </row>
    <row r="169" spans="1:2" ht="10" customHeight="1" x14ac:dyDescent="0.25">
      <c r="A169" s="133"/>
      <c r="B169" s="123"/>
    </row>
    <row r="170" spans="1:2" ht="22" customHeight="1" x14ac:dyDescent="0.25">
      <c r="A170" s="133"/>
      <c r="B170" s="123"/>
    </row>
    <row r="171" spans="1:2" ht="22" customHeight="1" x14ac:dyDescent="0.25">
      <c r="A171" s="134"/>
      <c r="B171" s="123"/>
    </row>
    <row r="172" spans="1:2" ht="10" customHeight="1" x14ac:dyDescent="0.25">
      <c r="A172" s="134"/>
      <c r="B172" s="123"/>
    </row>
    <row r="173" spans="1:2" ht="22" customHeight="1" x14ac:dyDescent="0.25">
      <c r="A173" s="133"/>
      <c r="B173" s="123"/>
    </row>
    <row r="174" spans="1:2" ht="22" customHeight="1" x14ac:dyDescent="0.25">
      <c r="A174" s="134"/>
      <c r="B174" s="123"/>
    </row>
    <row r="175" spans="1:2" ht="10" customHeight="1" x14ac:dyDescent="0.25">
      <c r="A175" s="134"/>
      <c r="B175" s="99"/>
    </row>
    <row r="176" spans="1:2" ht="18" customHeight="1" x14ac:dyDescent="0.25">
      <c r="A176" s="134"/>
      <c r="B176" s="99"/>
    </row>
    <row r="177" spans="1:2" ht="18" customHeight="1" x14ac:dyDescent="0.25">
      <c r="A177" s="133"/>
      <c r="B177" s="135"/>
    </row>
    <row r="178" spans="1:2" ht="22" customHeight="1" x14ac:dyDescent="0.25">
      <c r="A178" s="133"/>
      <c r="B178" s="93"/>
    </row>
    <row r="179" spans="1:2" ht="22" customHeight="1" x14ac:dyDescent="0.25">
      <c r="A179" s="133"/>
      <c r="B179" s="123"/>
    </row>
    <row r="180" spans="1:2" ht="22" customHeight="1" x14ac:dyDescent="0.25">
      <c r="A180" s="133"/>
      <c r="B180" s="123"/>
    </row>
    <row r="181" spans="1:2" ht="10" customHeight="1" x14ac:dyDescent="0.25">
      <c r="A181" s="133"/>
      <c r="B181" s="123"/>
    </row>
    <row r="182" spans="1:2" ht="22" customHeight="1" x14ac:dyDescent="0.25">
      <c r="A182" s="133"/>
      <c r="B182" s="123"/>
    </row>
    <row r="183" spans="1:2" ht="22" customHeight="1" x14ac:dyDescent="0.25">
      <c r="A183" s="133"/>
      <c r="B183" s="123"/>
    </row>
    <row r="184" spans="1:2" ht="10" customHeight="1" x14ac:dyDescent="0.25">
      <c r="A184" s="133"/>
      <c r="B184" s="123"/>
    </row>
    <row r="185" spans="1:2" ht="22" customHeight="1" x14ac:dyDescent="0.25">
      <c r="A185" s="133"/>
      <c r="B185" s="123"/>
    </row>
    <row r="186" spans="1:2" ht="22" customHeight="1" x14ac:dyDescent="0.25">
      <c r="A186" s="133"/>
      <c r="B186" s="123"/>
    </row>
    <row r="187" spans="1:2" ht="10" customHeight="1" x14ac:dyDescent="0.25">
      <c r="A187" s="133"/>
      <c r="B187" s="123"/>
    </row>
    <row r="188" spans="1:2" ht="22" customHeight="1" x14ac:dyDescent="0.25">
      <c r="A188" s="133"/>
      <c r="B188" s="123"/>
    </row>
    <row r="189" spans="1:2" ht="22" customHeight="1" x14ac:dyDescent="0.25">
      <c r="A189" s="133"/>
      <c r="B189" s="123"/>
    </row>
    <row r="190" spans="1:2" ht="10" customHeight="1" x14ac:dyDescent="0.25">
      <c r="A190" s="133"/>
      <c r="B190" s="123"/>
    </row>
    <row r="191" spans="1:2" ht="22" customHeight="1" x14ac:dyDescent="0.25">
      <c r="A191" s="133"/>
      <c r="B191" s="123"/>
    </row>
    <row r="192" spans="1:2" ht="22" customHeight="1" x14ac:dyDescent="0.25">
      <c r="A192" s="133"/>
      <c r="B192" s="123"/>
    </row>
    <row r="193" spans="1:2" ht="10" customHeight="1" x14ac:dyDescent="0.25">
      <c r="A193" s="133"/>
      <c r="B193" s="123"/>
    </row>
    <row r="194" spans="1:2" ht="22" customHeight="1" x14ac:dyDescent="0.25">
      <c r="A194" s="133"/>
      <c r="B194" s="123"/>
    </row>
    <row r="195" spans="1:2" ht="22" customHeight="1" x14ac:dyDescent="0.25">
      <c r="A195" s="133"/>
      <c r="B195" s="123"/>
    </row>
    <row r="196" spans="1:2" ht="10" customHeight="1" x14ac:dyDescent="0.25">
      <c r="A196" s="133"/>
      <c r="B196" s="123"/>
    </row>
    <row r="197" spans="1:2" ht="22" customHeight="1" x14ac:dyDescent="0.25">
      <c r="A197" s="133"/>
      <c r="B197" s="123"/>
    </row>
    <row r="198" spans="1:2" ht="22" customHeight="1" x14ac:dyDescent="0.25">
      <c r="A198" s="134"/>
      <c r="B198" s="123"/>
    </row>
    <row r="199" spans="1:2" ht="10" customHeight="1" x14ac:dyDescent="0.25">
      <c r="A199" s="134"/>
      <c r="B199" s="123"/>
    </row>
    <row r="200" spans="1:2" ht="22" customHeight="1" x14ac:dyDescent="0.25">
      <c r="A200" s="133"/>
      <c r="B200" s="123"/>
    </row>
    <row r="201" spans="1:2" ht="22" customHeight="1" x14ac:dyDescent="0.25">
      <c r="A201" s="134"/>
      <c r="B201" s="123"/>
    </row>
    <row r="202" spans="1:2" ht="10" customHeight="1" x14ac:dyDescent="0.25">
      <c r="A202" s="134"/>
      <c r="B202" s="99"/>
    </row>
    <row r="203" spans="1:2" ht="18" customHeight="1" x14ac:dyDescent="0.25">
      <c r="A203" s="134"/>
      <c r="B203" s="136"/>
    </row>
    <row r="204" spans="1:2" ht="18" customHeight="1" x14ac:dyDescent="0.25">
      <c r="A204" s="134"/>
      <c r="B204" s="137"/>
    </row>
    <row r="205" spans="1:2" ht="18" customHeight="1" x14ac:dyDescent="0.25">
      <c r="A205" s="134"/>
      <c r="B205" s="137"/>
    </row>
    <row r="206" spans="1:2" ht="18" customHeight="1" x14ac:dyDescent="0.25">
      <c r="A206" s="133"/>
      <c r="B206" s="135"/>
    </row>
    <row r="207" spans="1:2" ht="22" customHeight="1" x14ac:dyDescent="0.25">
      <c r="A207" s="133"/>
      <c r="B207" s="93"/>
    </row>
    <row r="208" spans="1:2" ht="22" customHeight="1" x14ac:dyDescent="0.25">
      <c r="A208" s="133"/>
      <c r="B208" s="123"/>
    </row>
    <row r="209" spans="1:2" ht="22" customHeight="1" x14ac:dyDescent="0.25">
      <c r="A209" s="133"/>
      <c r="B209" s="123"/>
    </row>
    <row r="210" spans="1:2" ht="10" customHeight="1" x14ac:dyDescent="0.25">
      <c r="A210" s="133"/>
      <c r="B210" s="123"/>
    </row>
    <row r="211" spans="1:2" ht="22" customHeight="1" x14ac:dyDescent="0.25">
      <c r="A211" s="133"/>
      <c r="B211" s="123"/>
    </row>
    <row r="212" spans="1:2" ht="22" customHeight="1" x14ac:dyDescent="0.25">
      <c r="A212" s="133"/>
      <c r="B212" s="123"/>
    </row>
    <row r="213" spans="1:2" ht="10" customHeight="1" x14ac:dyDescent="0.25">
      <c r="A213" s="133"/>
      <c r="B213" s="123"/>
    </row>
    <row r="214" spans="1:2" ht="22" customHeight="1" x14ac:dyDescent="0.25">
      <c r="A214" s="133"/>
      <c r="B214" s="123"/>
    </row>
    <row r="215" spans="1:2" ht="22" customHeight="1" x14ac:dyDescent="0.25">
      <c r="A215" s="133"/>
      <c r="B215" s="123"/>
    </row>
    <row r="216" spans="1:2" ht="10" customHeight="1" x14ac:dyDescent="0.25">
      <c r="A216" s="133"/>
      <c r="B216" s="123"/>
    </row>
    <row r="217" spans="1:2" ht="22" customHeight="1" x14ac:dyDescent="0.25">
      <c r="A217" s="133"/>
      <c r="B217" s="123"/>
    </row>
    <row r="218" spans="1:2" ht="22" customHeight="1" x14ac:dyDescent="0.25">
      <c r="A218" s="133"/>
      <c r="B218" s="123"/>
    </row>
    <row r="219" spans="1:2" ht="10" customHeight="1" x14ac:dyDescent="0.25">
      <c r="A219" s="133"/>
      <c r="B219" s="123"/>
    </row>
    <row r="220" spans="1:2" ht="22" customHeight="1" x14ac:dyDescent="0.25">
      <c r="A220" s="133"/>
      <c r="B220" s="123"/>
    </row>
    <row r="221" spans="1:2" ht="22" customHeight="1" x14ac:dyDescent="0.25">
      <c r="A221" s="133"/>
      <c r="B221" s="123"/>
    </row>
    <row r="222" spans="1:2" ht="10" customHeight="1" x14ac:dyDescent="0.25">
      <c r="A222" s="133"/>
      <c r="B222" s="123"/>
    </row>
    <row r="223" spans="1:2" ht="22" customHeight="1" x14ac:dyDescent="0.25">
      <c r="A223" s="133"/>
      <c r="B223" s="123"/>
    </row>
    <row r="224" spans="1:2" ht="22" customHeight="1" x14ac:dyDescent="0.25">
      <c r="A224" s="133"/>
      <c r="B224" s="123"/>
    </row>
    <row r="225" spans="1:2" ht="10" customHeight="1" x14ac:dyDescent="0.25">
      <c r="A225" s="133"/>
      <c r="B225" s="123"/>
    </row>
    <row r="226" spans="1:2" ht="22" customHeight="1" x14ac:dyDescent="0.25">
      <c r="A226" s="133"/>
      <c r="B226" s="123"/>
    </row>
    <row r="227" spans="1:2" ht="22" customHeight="1" x14ac:dyDescent="0.25">
      <c r="A227" s="134"/>
      <c r="B227" s="123"/>
    </row>
    <row r="228" spans="1:2" ht="10" customHeight="1" x14ac:dyDescent="0.25">
      <c r="A228" s="134"/>
      <c r="B228" s="123"/>
    </row>
    <row r="229" spans="1:2" ht="22" customHeight="1" x14ac:dyDescent="0.25">
      <c r="A229" s="133"/>
      <c r="B229" s="123"/>
    </row>
    <row r="230" spans="1:2" ht="22" customHeight="1" x14ac:dyDescent="0.25">
      <c r="A230" s="134"/>
      <c r="B230" s="123"/>
    </row>
    <row r="231" spans="1:2" ht="10" customHeight="1" x14ac:dyDescent="0.25">
      <c r="A231" s="134"/>
      <c r="B231" s="123"/>
    </row>
    <row r="232" spans="1:2" ht="18" customHeight="1" x14ac:dyDescent="0.25">
      <c r="A232" s="134"/>
      <c r="B232" s="136"/>
    </row>
    <row r="233" spans="1:2" ht="18" customHeight="1" x14ac:dyDescent="0.25">
      <c r="A233" s="134"/>
      <c r="B233" s="137"/>
    </row>
    <row r="234" spans="1:2" ht="18" customHeight="1" x14ac:dyDescent="0.25">
      <c r="A234" s="134"/>
      <c r="B234" s="137"/>
    </row>
    <row r="235" spans="1:2" ht="18" customHeight="1" x14ac:dyDescent="0.25">
      <c r="A235" s="133"/>
      <c r="B235" s="135"/>
    </row>
    <row r="236" spans="1:2" ht="22" customHeight="1" x14ac:dyDescent="0.25">
      <c r="A236" s="133"/>
      <c r="B236" s="93"/>
    </row>
    <row r="237" spans="1:2" ht="22" customHeight="1" x14ac:dyDescent="0.25">
      <c r="A237" s="133"/>
      <c r="B237" s="123"/>
    </row>
    <row r="238" spans="1:2" ht="22" customHeight="1" x14ac:dyDescent="0.25">
      <c r="A238" s="133"/>
      <c r="B238" s="123"/>
    </row>
    <row r="239" spans="1:2" ht="10" customHeight="1" x14ac:dyDescent="0.25">
      <c r="A239" s="133"/>
      <c r="B239" s="123"/>
    </row>
    <row r="240" spans="1:2" ht="22" customHeight="1" x14ac:dyDescent="0.25">
      <c r="A240" s="133"/>
      <c r="B240" s="123"/>
    </row>
    <row r="241" spans="1:2" ht="22" customHeight="1" x14ac:dyDescent="0.25">
      <c r="A241" s="133"/>
      <c r="B241" s="123"/>
    </row>
    <row r="242" spans="1:2" ht="10" customHeight="1" x14ac:dyDescent="0.25">
      <c r="A242" s="133"/>
      <c r="B242" s="123"/>
    </row>
    <row r="243" spans="1:2" ht="22" customHeight="1" x14ac:dyDescent="0.25">
      <c r="A243" s="133"/>
      <c r="B243" s="123"/>
    </row>
    <row r="244" spans="1:2" ht="22" customHeight="1" x14ac:dyDescent="0.25">
      <c r="A244" s="133"/>
      <c r="B244" s="123"/>
    </row>
    <row r="245" spans="1:2" ht="10" customHeight="1" x14ac:dyDescent="0.25">
      <c r="A245" s="133"/>
      <c r="B245" s="123"/>
    </row>
    <row r="246" spans="1:2" ht="22" customHeight="1" x14ac:dyDescent="0.25">
      <c r="A246" s="133"/>
      <c r="B246" s="123"/>
    </row>
    <row r="247" spans="1:2" ht="22" customHeight="1" x14ac:dyDescent="0.25">
      <c r="A247" s="133"/>
      <c r="B247" s="123"/>
    </row>
    <row r="248" spans="1:2" ht="10" customHeight="1" x14ac:dyDescent="0.25">
      <c r="A248" s="133"/>
      <c r="B248" s="123"/>
    </row>
    <row r="249" spans="1:2" ht="22" customHeight="1" x14ac:dyDescent="0.25">
      <c r="A249" s="133"/>
      <c r="B249" s="123"/>
    </row>
    <row r="250" spans="1:2" ht="22" customHeight="1" x14ac:dyDescent="0.25">
      <c r="A250" s="133"/>
      <c r="B250" s="123"/>
    </row>
    <row r="251" spans="1:2" ht="10" customHeight="1" x14ac:dyDescent="0.25">
      <c r="A251" s="133"/>
      <c r="B251" s="123"/>
    </row>
    <row r="252" spans="1:2" ht="22" customHeight="1" x14ac:dyDescent="0.25">
      <c r="A252" s="133"/>
      <c r="B252" s="123"/>
    </row>
    <row r="253" spans="1:2" ht="22" customHeight="1" x14ac:dyDescent="0.25">
      <c r="A253" s="133"/>
      <c r="B253" s="123"/>
    </row>
    <row r="254" spans="1:2" ht="10" customHeight="1" x14ac:dyDescent="0.25">
      <c r="A254" s="133"/>
      <c r="B254" s="123"/>
    </row>
    <row r="255" spans="1:2" ht="22" customHeight="1" x14ac:dyDescent="0.25">
      <c r="A255" s="133"/>
      <c r="B255" s="123"/>
    </row>
    <row r="256" spans="1:2" ht="22" customHeight="1" x14ac:dyDescent="0.25">
      <c r="A256" s="133"/>
      <c r="B256" s="123"/>
    </row>
    <row r="257" spans="1:2" ht="22" customHeight="1" x14ac:dyDescent="0.25">
      <c r="A257" s="134"/>
      <c r="B257" s="99"/>
    </row>
    <row r="258" spans="1:2" ht="10" customHeight="1" x14ac:dyDescent="0.25">
      <c r="A258" s="134"/>
      <c r="B258" s="99"/>
    </row>
    <row r="259" spans="1:2" ht="15" customHeight="1" x14ac:dyDescent="0.25">
      <c r="A259" s="134"/>
      <c r="B259" s="99"/>
    </row>
    <row r="260" spans="1:2" ht="15" customHeight="1" x14ac:dyDescent="0.25">
      <c r="A260" s="134"/>
      <c r="B260" s="99"/>
    </row>
    <row r="261" spans="1:2" ht="15" customHeight="1" x14ac:dyDescent="0.25">
      <c r="A261" s="134"/>
      <c r="B261" s="99"/>
    </row>
    <row r="262" spans="1:2" ht="15" customHeight="1" x14ac:dyDescent="0.25">
      <c r="A262" s="134"/>
      <c r="B262" s="99"/>
    </row>
    <row r="263" spans="1:2" ht="15" customHeight="1" x14ac:dyDescent="0.25">
      <c r="A263" s="134"/>
      <c r="B263" s="99"/>
    </row>
    <row r="264" spans="1:2" ht="15" customHeight="1" x14ac:dyDescent="0.25">
      <c r="A264" s="134"/>
      <c r="B264" s="99"/>
    </row>
    <row r="265" spans="1:2" ht="15" customHeight="1" x14ac:dyDescent="0.25">
      <c r="A265" s="134"/>
      <c r="B265" s="99"/>
    </row>
    <row r="266" spans="1:2" ht="15" customHeight="1" x14ac:dyDescent="0.25">
      <c r="A266" s="134"/>
      <c r="B266" s="99"/>
    </row>
    <row r="267" spans="1:2" ht="15" customHeight="1" x14ac:dyDescent="0.25">
      <c r="A267" s="133"/>
      <c r="B267" s="135"/>
    </row>
    <row r="268" spans="1:2" ht="15" customHeight="1" x14ac:dyDescent="0.25">
      <c r="A268" s="133"/>
      <c r="B268" s="93"/>
    </row>
    <row r="269" spans="1:2" ht="15" customHeight="1" x14ac:dyDescent="0.25">
      <c r="A269" s="133"/>
      <c r="B269" s="123"/>
    </row>
    <row r="270" spans="1:2" ht="15" customHeight="1" x14ac:dyDescent="0.25">
      <c r="A270" s="133"/>
      <c r="B270" s="123"/>
    </row>
    <row r="271" spans="1:2" ht="15" customHeight="1" x14ac:dyDescent="0.25">
      <c r="A271" s="133"/>
      <c r="B271" s="123"/>
    </row>
    <row r="272" spans="1:2" ht="15" customHeight="1" x14ac:dyDescent="0.25">
      <c r="A272" s="133"/>
      <c r="B272" s="123"/>
    </row>
    <row r="273" spans="1:2" ht="15" customHeight="1" x14ac:dyDescent="0.25">
      <c r="A273" s="133"/>
      <c r="B273" s="123"/>
    </row>
    <row r="274" spans="1:2" ht="15" customHeight="1" x14ac:dyDescent="0.25">
      <c r="A274" s="133"/>
      <c r="B274" s="123"/>
    </row>
    <row r="275" spans="1:2" ht="15" customHeight="1" x14ac:dyDescent="0.25">
      <c r="A275" s="133"/>
      <c r="B275" s="123"/>
    </row>
    <row r="276" spans="1:2" ht="15" customHeight="1" x14ac:dyDescent="0.25">
      <c r="A276" s="133"/>
      <c r="B276" s="123"/>
    </row>
    <row r="277" spans="1:2" ht="15" customHeight="1" x14ac:dyDescent="0.25">
      <c r="A277" s="133"/>
      <c r="B277" s="123"/>
    </row>
    <row r="278" spans="1:2" ht="15" customHeight="1" x14ac:dyDescent="0.25">
      <c r="A278" s="133"/>
      <c r="B278" s="123"/>
    </row>
    <row r="279" spans="1:2" ht="15" customHeight="1" x14ac:dyDescent="0.25">
      <c r="A279" s="133"/>
      <c r="B279" s="123"/>
    </row>
    <row r="280" spans="1:2" ht="15" customHeight="1" x14ac:dyDescent="0.25">
      <c r="A280" s="133"/>
      <c r="B280" s="123"/>
    </row>
    <row r="281" spans="1:2" ht="15" customHeight="1" x14ac:dyDescent="0.25">
      <c r="A281" s="133"/>
      <c r="B281" s="123"/>
    </row>
    <row r="282" spans="1:2" ht="15" customHeight="1" x14ac:dyDescent="0.25">
      <c r="A282" s="133"/>
      <c r="B282" s="123"/>
    </row>
    <row r="283" spans="1:2" ht="15" customHeight="1" x14ac:dyDescent="0.25">
      <c r="A283" s="133"/>
      <c r="B283" s="123"/>
    </row>
    <row r="284" spans="1:2" ht="15" customHeight="1" x14ac:dyDescent="0.25">
      <c r="A284" s="133"/>
      <c r="B284" s="123"/>
    </row>
    <row r="285" spans="1:2" ht="15" customHeight="1" x14ac:dyDescent="0.25">
      <c r="A285" s="133"/>
      <c r="B285" s="123"/>
    </row>
    <row r="286" spans="1:2" ht="15" customHeight="1" x14ac:dyDescent="0.25">
      <c r="A286" s="133"/>
      <c r="B286" s="123"/>
    </row>
    <row r="287" spans="1:2" ht="15" customHeight="1" x14ac:dyDescent="0.25">
      <c r="A287" s="133"/>
      <c r="B287" s="123"/>
    </row>
    <row r="288" spans="1:2" ht="15" customHeight="1" x14ac:dyDescent="0.25">
      <c r="A288" s="134"/>
      <c r="B288" s="123"/>
    </row>
    <row r="289" spans="1:2" ht="15" customHeight="1" x14ac:dyDescent="0.25">
      <c r="A289" s="134"/>
      <c r="B289" s="123"/>
    </row>
    <row r="290" spans="1:2" ht="15" customHeight="1" x14ac:dyDescent="0.25">
      <c r="A290" s="133"/>
      <c r="B290" s="123"/>
    </row>
    <row r="291" spans="1:2" ht="15" customHeight="1" x14ac:dyDescent="0.25">
      <c r="A291" s="134"/>
      <c r="B291" s="123"/>
    </row>
    <row r="292" spans="1:2" ht="15" customHeight="1" x14ac:dyDescent="0.25">
      <c r="A292" s="134"/>
      <c r="B292" s="99"/>
    </row>
    <row r="293" spans="1:2" ht="15" customHeight="1" x14ac:dyDescent="0.25">
      <c r="A293" s="134"/>
      <c r="B293" s="99"/>
    </row>
    <row r="294" spans="1:2" ht="15" customHeight="1" x14ac:dyDescent="0.25">
      <c r="A294" s="133"/>
      <c r="B294" s="135"/>
    </row>
    <row r="295" spans="1:2" ht="15" customHeight="1" x14ac:dyDescent="0.25">
      <c r="A295" s="133"/>
      <c r="B295" s="93"/>
    </row>
    <row r="296" spans="1:2" ht="15" customHeight="1" x14ac:dyDescent="0.25">
      <c r="A296" s="133"/>
      <c r="B296" s="123"/>
    </row>
    <row r="297" spans="1:2" ht="15" customHeight="1" x14ac:dyDescent="0.25">
      <c r="A297" s="133"/>
      <c r="B297" s="123"/>
    </row>
    <row r="298" spans="1:2" ht="15" customHeight="1" x14ac:dyDescent="0.25">
      <c r="A298" s="133"/>
      <c r="B298" s="123"/>
    </row>
    <row r="299" spans="1:2" ht="15" customHeight="1" x14ac:dyDescent="0.25">
      <c r="A299" s="133"/>
      <c r="B299" s="123"/>
    </row>
    <row r="300" spans="1:2" ht="15" customHeight="1" x14ac:dyDescent="0.25">
      <c r="A300" s="133"/>
      <c r="B300" s="123"/>
    </row>
    <row r="301" spans="1:2" ht="15" customHeight="1" x14ac:dyDescent="0.25">
      <c r="A301" s="133"/>
      <c r="B301" s="123"/>
    </row>
    <row r="302" spans="1:2" ht="15" customHeight="1" x14ac:dyDescent="0.25">
      <c r="A302" s="133"/>
      <c r="B302" s="123"/>
    </row>
    <row r="303" spans="1:2" ht="15" customHeight="1" x14ac:dyDescent="0.25">
      <c r="A303" s="133"/>
      <c r="B303" s="123"/>
    </row>
    <row r="304" spans="1:2" ht="15" customHeight="1" x14ac:dyDescent="0.25">
      <c r="A304" s="133"/>
      <c r="B304" s="123"/>
    </row>
    <row r="305" spans="1:2" ht="15" customHeight="1" x14ac:dyDescent="0.25">
      <c r="A305" s="133"/>
      <c r="B305" s="123"/>
    </row>
    <row r="306" spans="1:2" ht="15" customHeight="1" x14ac:dyDescent="0.25">
      <c r="A306" s="133"/>
      <c r="B306" s="123"/>
    </row>
    <row r="307" spans="1:2" ht="15" customHeight="1" x14ac:dyDescent="0.25">
      <c r="A307" s="133"/>
      <c r="B307" s="123"/>
    </row>
    <row r="308" spans="1:2" ht="15" customHeight="1" x14ac:dyDescent="0.25">
      <c r="A308" s="133"/>
      <c r="B308" s="123"/>
    </row>
    <row r="309" spans="1:2" ht="15" customHeight="1" x14ac:dyDescent="0.25">
      <c r="A309" s="133"/>
      <c r="B309" s="123"/>
    </row>
    <row r="310" spans="1:2" ht="15" customHeight="1" x14ac:dyDescent="0.25">
      <c r="A310" s="133"/>
      <c r="B310" s="123"/>
    </row>
    <row r="311" spans="1:2" ht="15" customHeight="1" x14ac:dyDescent="0.25">
      <c r="A311" s="133"/>
      <c r="B311" s="123"/>
    </row>
    <row r="312" spans="1:2" ht="15" customHeight="1" x14ac:dyDescent="0.25">
      <c r="A312" s="133"/>
      <c r="B312" s="123"/>
    </row>
    <row r="313" spans="1:2" ht="15" customHeight="1" x14ac:dyDescent="0.25">
      <c r="A313" s="133"/>
      <c r="B313" s="123"/>
    </row>
    <row r="314" spans="1:2" ht="15" customHeight="1" x14ac:dyDescent="0.25">
      <c r="A314" s="133"/>
      <c r="B314" s="123"/>
    </row>
    <row r="315" spans="1:2" ht="15" customHeight="1" x14ac:dyDescent="0.25">
      <c r="A315" s="134"/>
      <c r="B315" s="123"/>
    </row>
    <row r="316" spans="1:2" ht="15" customHeight="1" x14ac:dyDescent="0.25">
      <c r="A316" s="134"/>
      <c r="B316" s="123"/>
    </row>
    <row r="317" spans="1:2" ht="15" customHeight="1" x14ac:dyDescent="0.25">
      <c r="A317" s="133"/>
      <c r="B317" s="123"/>
    </row>
    <row r="318" spans="1:2" ht="15" customHeight="1" x14ac:dyDescent="0.25">
      <c r="A318" s="134"/>
      <c r="B318" s="123"/>
    </row>
    <row r="319" spans="1:2" ht="15" customHeight="1" x14ac:dyDescent="0.25">
      <c r="A319" s="134"/>
      <c r="B319" s="99"/>
    </row>
    <row r="320" spans="1:2" ht="15" customHeight="1" x14ac:dyDescent="0.25">
      <c r="A320" s="134"/>
      <c r="B320" s="136"/>
    </row>
    <row r="321" spans="1:2" ht="15" customHeight="1" x14ac:dyDescent="0.25">
      <c r="A321" s="134"/>
      <c r="B321" s="137"/>
    </row>
    <row r="322" spans="1:2" ht="15" customHeight="1" x14ac:dyDescent="0.25">
      <c r="A322" s="134"/>
      <c r="B322" s="137"/>
    </row>
    <row r="323" spans="1:2" ht="15" customHeight="1" x14ac:dyDescent="0.25">
      <c r="A323" s="133"/>
      <c r="B323" s="135"/>
    </row>
    <row r="324" spans="1:2" ht="15" customHeight="1" x14ac:dyDescent="0.25">
      <c r="A324" s="133"/>
      <c r="B324" s="93"/>
    </row>
    <row r="325" spans="1:2" ht="15" customHeight="1" x14ac:dyDescent="0.25">
      <c r="A325" s="133"/>
      <c r="B325" s="123"/>
    </row>
    <row r="326" spans="1:2" ht="15" customHeight="1" x14ac:dyDescent="0.25">
      <c r="A326" s="133"/>
      <c r="B326" s="123"/>
    </row>
    <row r="327" spans="1:2" ht="15" customHeight="1" x14ac:dyDescent="0.25">
      <c r="A327" s="133"/>
      <c r="B327" s="123"/>
    </row>
    <row r="328" spans="1:2" ht="15" customHeight="1" x14ac:dyDescent="0.25">
      <c r="A328" s="133"/>
      <c r="B328" s="123"/>
    </row>
    <row r="329" spans="1:2" ht="15" customHeight="1" x14ac:dyDescent="0.25">
      <c r="A329" s="133"/>
      <c r="B329" s="123"/>
    </row>
    <row r="330" spans="1:2" ht="15" customHeight="1" x14ac:dyDescent="0.25">
      <c r="A330" s="133"/>
      <c r="B330" s="123"/>
    </row>
    <row r="331" spans="1:2" ht="15" customHeight="1" x14ac:dyDescent="0.25">
      <c r="A331" s="133"/>
      <c r="B331" s="123"/>
    </row>
    <row r="332" spans="1:2" ht="15" customHeight="1" x14ac:dyDescent="0.25">
      <c r="A332" s="133"/>
      <c r="B332" s="123"/>
    </row>
    <row r="333" spans="1:2" ht="15" customHeight="1" x14ac:dyDescent="0.25">
      <c r="A333" s="133"/>
      <c r="B333" s="123"/>
    </row>
    <row r="334" spans="1:2" ht="15" customHeight="1" x14ac:dyDescent="0.25">
      <c r="A334" s="133"/>
      <c r="B334" s="123"/>
    </row>
    <row r="335" spans="1:2" ht="15" customHeight="1" x14ac:dyDescent="0.25">
      <c r="A335" s="133"/>
      <c r="B335" s="123"/>
    </row>
    <row r="336" spans="1:2" ht="15" customHeight="1" x14ac:dyDescent="0.25">
      <c r="A336" s="133"/>
      <c r="B336" s="123"/>
    </row>
    <row r="337" spans="1:2" ht="15" customHeight="1" x14ac:dyDescent="0.25">
      <c r="A337" s="133"/>
      <c r="B337" s="123"/>
    </row>
    <row r="338" spans="1:2" ht="15" customHeight="1" x14ac:dyDescent="0.25">
      <c r="A338" s="133"/>
      <c r="B338" s="123"/>
    </row>
    <row r="339" spans="1:2" ht="15" customHeight="1" x14ac:dyDescent="0.25">
      <c r="A339" s="133"/>
      <c r="B339" s="123"/>
    </row>
    <row r="340" spans="1:2" ht="15" customHeight="1" x14ac:dyDescent="0.25">
      <c r="A340" s="133"/>
      <c r="B340" s="123"/>
    </row>
    <row r="341" spans="1:2" ht="15" customHeight="1" x14ac:dyDescent="0.25">
      <c r="A341" s="133"/>
      <c r="B341" s="123"/>
    </row>
    <row r="342" spans="1:2" ht="15" customHeight="1" x14ac:dyDescent="0.25">
      <c r="A342" s="133"/>
      <c r="B342" s="123"/>
    </row>
    <row r="343" spans="1:2" ht="15" customHeight="1" x14ac:dyDescent="0.25">
      <c r="A343" s="133"/>
      <c r="B343" s="123"/>
    </row>
    <row r="344" spans="1:2" ht="15" customHeight="1" x14ac:dyDescent="0.25">
      <c r="A344" s="134"/>
      <c r="B344" s="123"/>
    </row>
    <row r="345" spans="1:2" ht="15" customHeight="1" x14ac:dyDescent="0.25">
      <c r="A345" s="134"/>
      <c r="B345" s="123"/>
    </row>
    <row r="346" spans="1:2" ht="15" customHeight="1" x14ac:dyDescent="0.25">
      <c r="A346" s="133"/>
      <c r="B346" s="123"/>
    </row>
    <row r="347" spans="1:2" ht="15" customHeight="1" x14ac:dyDescent="0.25">
      <c r="A347" s="134"/>
      <c r="B347" s="123"/>
    </row>
    <row r="348" spans="1:2" ht="15" customHeight="1" x14ac:dyDescent="0.25">
      <c r="A348" s="134"/>
      <c r="B348" s="123"/>
    </row>
    <row r="349" spans="1:2" ht="15" customHeight="1" x14ac:dyDescent="0.25">
      <c r="A349" s="134"/>
      <c r="B349" s="136"/>
    </row>
    <row r="350" spans="1:2" ht="15" customHeight="1" x14ac:dyDescent="0.25">
      <c r="A350" s="134"/>
      <c r="B350" s="137"/>
    </row>
    <row r="351" spans="1:2" ht="15" customHeight="1" x14ac:dyDescent="0.25">
      <c r="A351" s="134"/>
      <c r="B351" s="137"/>
    </row>
    <row r="352" spans="1:2" ht="15" customHeight="1" x14ac:dyDescent="0.25">
      <c r="A352" s="133"/>
      <c r="B352" s="135"/>
    </row>
    <row r="353" spans="1:2" ht="15" customHeight="1" x14ac:dyDescent="0.25">
      <c r="A353" s="133"/>
      <c r="B353" s="93"/>
    </row>
    <row r="354" spans="1:2" ht="15" customHeight="1" x14ac:dyDescent="0.25">
      <c r="A354" s="133"/>
      <c r="B354" s="123"/>
    </row>
    <row r="355" spans="1:2" ht="15" customHeight="1" x14ac:dyDescent="0.25">
      <c r="A355" s="133"/>
      <c r="B355" s="123"/>
    </row>
    <row r="356" spans="1:2" ht="15" customHeight="1" x14ac:dyDescent="0.25">
      <c r="A356" s="133"/>
      <c r="B356" s="123"/>
    </row>
    <row r="357" spans="1:2" ht="15" customHeight="1" x14ac:dyDescent="0.25">
      <c r="A357" s="133"/>
      <c r="B357" s="123"/>
    </row>
    <row r="358" spans="1:2" ht="15" customHeight="1" x14ac:dyDescent="0.25">
      <c r="A358" s="133"/>
      <c r="B358" s="123"/>
    </row>
    <row r="359" spans="1:2" ht="15" customHeight="1" x14ac:dyDescent="0.25">
      <c r="A359" s="133"/>
      <c r="B359" s="123"/>
    </row>
    <row r="360" spans="1:2" ht="15" customHeight="1" x14ac:dyDescent="0.25">
      <c r="A360" s="133"/>
      <c r="B360" s="123"/>
    </row>
    <row r="361" spans="1:2" ht="15" customHeight="1" x14ac:dyDescent="0.25">
      <c r="A361" s="133"/>
      <c r="B361" s="123"/>
    </row>
    <row r="362" spans="1:2" ht="15" customHeight="1" x14ac:dyDescent="0.25">
      <c r="A362" s="133"/>
      <c r="B362" s="123"/>
    </row>
    <row r="363" spans="1:2" ht="15" customHeight="1" x14ac:dyDescent="0.25">
      <c r="A363" s="133"/>
      <c r="B363" s="123"/>
    </row>
    <row r="364" spans="1:2" ht="15" customHeight="1" x14ac:dyDescent="0.25">
      <c r="A364" s="133"/>
      <c r="B364" s="123"/>
    </row>
    <row r="365" spans="1:2" ht="15" customHeight="1" x14ac:dyDescent="0.25">
      <c r="A365" s="133"/>
      <c r="B365" s="123"/>
    </row>
    <row r="366" spans="1:2" ht="15" customHeight="1" x14ac:dyDescent="0.25">
      <c r="A366" s="133"/>
      <c r="B366" s="123"/>
    </row>
    <row r="367" spans="1:2" ht="15" customHeight="1" x14ac:dyDescent="0.25">
      <c r="A367" s="133"/>
      <c r="B367" s="123"/>
    </row>
    <row r="368" spans="1:2" ht="15" customHeight="1" x14ac:dyDescent="0.25">
      <c r="A368" s="133"/>
      <c r="B368" s="123"/>
    </row>
    <row r="369" spans="1:2" ht="15" customHeight="1" x14ac:dyDescent="0.25">
      <c r="A369" s="133"/>
      <c r="B369" s="123"/>
    </row>
    <row r="370" spans="1:2" ht="15" customHeight="1" x14ac:dyDescent="0.25">
      <c r="A370" s="133"/>
      <c r="B370" s="123"/>
    </row>
    <row r="371" spans="1:2" ht="15" customHeight="1" x14ac:dyDescent="0.25">
      <c r="A371" s="133"/>
      <c r="B371" s="123"/>
    </row>
    <row r="372" spans="1:2" ht="15" customHeight="1" x14ac:dyDescent="0.25">
      <c r="A372" s="133"/>
      <c r="B372" s="123"/>
    </row>
    <row r="373" spans="1:2" ht="15" customHeight="1" x14ac:dyDescent="0.25">
      <c r="A373" s="133"/>
      <c r="B373" s="123"/>
    </row>
    <row r="374" spans="1:2" ht="15" customHeight="1" x14ac:dyDescent="0.25">
      <c r="A374" s="134"/>
      <c r="B374" s="99"/>
    </row>
    <row r="375" spans="1:2" ht="15" customHeight="1" x14ac:dyDescent="0.25">
      <c r="A375" s="134"/>
      <c r="B375" s="99"/>
    </row>
    <row r="376" spans="1:2" ht="15" customHeight="1" x14ac:dyDescent="0.25">
      <c r="A376" s="134"/>
      <c r="B376" s="136"/>
    </row>
    <row r="377" spans="1:2" ht="15" customHeight="1" x14ac:dyDescent="0.25">
      <c r="A377" s="134"/>
      <c r="B377" s="137"/>
    </row>
    <row r="378" spans="1:2" ht="15" customHeight="1" x14ac:dyDescent="0.25">
      <c r="A378" s="134"/>
      <c r="B378" s="137"/>
    </row>
    <row r="379" spans="1:2" ht="15" customHeight="1" x14ac:dyDescent="0.25">
      <c r="A379" s="133"/>
      <c r="B379" s="135"/>
    </row>
    <row r="380" spans="1:2" ht="15" customHeight="1" x14ac:dyDescent="0.25">
      <c r="A380" s="133"/>
      <c r="B380" s="93"/>
    </row>
    <row r="381" spans="1:2" ht="15" customHeight="1" x14ac:dyDescent="0.25">
      <c r="A381" s="133"/>
      <c r="B381" s="123"/>
    </row>
    <row r="382" spans="1:2" ht="15" customHeight="1" x14ac:dyDescent="0.25">
      <c r="A382" s="133"/>
      <c r="B382" s="123"/>
    </row>
    <row r="383" spans="1:2" ht="15" customHeight="1" x14ac:dyDescent="0.25">
      <c r="A383" s="133"/>
      <c r="B383" s="123"/>
    </row>
    <row r="384" spans="1:2" ht="15" customHeight="1" x14ac:dyDescent="0.25">
      <c r="A384" s="133"/>
      <c r="B384" s="123"/>
    </row>
    <row r="385" spans="1:2" ht="15" customHeight="1" x14ac:dyDescent="0.25">
      <c r="A385" s="133"/>
      <c r="B385" s="123"/>
    </row>
    <row r="386" spans="1:2" ht="15" customHeight="1" x14ac:dyDescent="0.25">
      <c r="A386" s="133"/>
      <c r="B386" s="123"/>
    </row>
    <row r="387" spans="1:2" ht="15" customHeight="1" x14ac:dyDescent="0.25">
      <c r="A387" s="133"/>
      <c r="B387" s="123"/>
    </row>
    <row r="388" spans="1:2" ht="15" customHeight="1" x14ac:dyDescent="0.25">
      <c r="A388" s="133"/>
      <c r="B388" s="123"/>
    </row>
    <row r="389" spans="1:2" ht="15" customHeight="1" x14ac:dyDescent="0.25">
      <c r="A389" s="133"/>
      <c r="B389" s="123"/>
    </row>
    <row r="390" spans="1:2" ht="15" customHeight="1" x14ac:dyDescent="0.25">
      <c r="A390" s="133"/>
      <c r="B390" s="123"/>
    </row>
    <row r="391" spans="1:2" ht="15" customHeight="1" x14ac:dyDescent="0.25">
      <c r="A391" s="133"/>
      <c r="B391" s="123"/>
    </row>
    <row r="392" spans="1:2" ht="15" customHeight="1" x14ac:dyDescent="0.25">
      <c r="A392" s="133"/>
      <c r="B392" s="123"/>
    </row>
    <row r="393" spans="1:2" ht="15" customHeight="1" x14ac:dyDescent="0.25">
      <c r="A393" s="133"/>
      <c r="B393" s="123"/>
    </row>
    <row r="394" spans="1:2" ht="15" customHeight="1" x14ac:dyDescent="0.25">
      <c r="A394" s="133"/>
      <c r="B394" s="123"/>
    </row>
    <row r="395" spans="1:2" ht="15" customHeight="1" x14ac:dyDescent="0.25">
      <c r="A395" s="133"/>
      <c r="B395" s="123"/>
    </row>
    <row r="396" spans="1:2" ht="15" customHeight="1" x14ac:dyDescent="0.25">
      <c r="A396" s="133"/>
      <c r="B396" s="123"/>
    </row>
    <row r="397" spans="1:2" ht="15" customHeight="1" x14ac:dyDescent="0.25">
      <c r="A397" s="133"/>
      <c r="B397" s="123"/>
    </row>
    <row r="398" spans="1:2" ht="15" customHeight="1" x14ac:dyDescent="0.25">
      <c r="A398" s="133"/>
      <c r="B398" s="123"/>
    </row>
    <row r="399" spans="1:2" ht="15" customHeight="1" x14ac:dyDescent="0.25">
      <c r="A399" s="133"/>
      <c r="B399" s="123"/>
    </row>
    <row r="400" spans="1:2" ht="15" customHeight="1" x14ac:dyDescent="0.25">
      <c r="A400" s="134"/>
      <c r="B400" s="123"/>
    </row>
    <row r="401" spans="1:2" ht="15" customHeight="1" x14ac:dyDescent="0.25">
      <c r="A401" s="134"/>
      <c r="B401" s="123"/>
    </row>
    <row r="402" spans="1:2" ht="15" customHeight="1" x14ac:dyDescent="0.25">
      <c r="A402" s="133"/>
      <c r="B402" s="123"/>
    </row>
    <row r="403" spans="1:2" ht="15" customHeight="1" x14ac:dyDescent="0.25">
      <c r="A403" s="134"/>
      <c r="B403" s="123"/>
    </row>
    <row r="404" spans="1:2" ht="15" customHeight="1" x14ac:dyDescent="0.25">
      <c r="A404" s="134"/>
      <c r="B404" s="99"/>
    </row>
    <row r="405" spans="1:2" ht="15" customHeight="1" x14ac:dyDescent="0.25">
      <c r="A405" s="134"/>
      <c r="B405" s="99"/>
    </row>
    <row r="406" spans="1:2" ht="15" customHeight="1" x14ac:dyDescent="0.25"/>
    <row r="407" spans="1:2" ht="15" customHeight="1" x14ac:dyDescent="0.25"/>
    <row r="408" spans="1:2" ht="15" customHeight="1" x14ac:dyDescent="0.25"/>
    <row r="409" spans="1:2" ht="15" customHeight="1" x14ac:dyDescent="0.25"/>
    <row r="410" spans="1:2" ht="15" customHeight="1" x14ac:dyDescent="0.25"/>
    <row r="411" spans="1:2" ht="15" customHeight="1" x14ac:dyDescent="0.25"/>
    <row r="412" spans="1:2" ht="15" customHeight="1" x14ac:dyDescent="0.25"/>
    <row r="413" spans="1:2" ht="15" customHeight="1" x14ac:dyDescent="0.25"/>
    <row r="414" spans="1:2" ht="15" customHeight="1" x14ac:dyDescent="0.25"/>
    <row r="415" spans="1:2" ht="15" customHeight="1" x14ac:dyDescent="0.25"/>
    <row r="416" spans="1:2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</sheetData>
  <mergeCells count="16">
    <mergeCell ref="A27:A28"/>
    <mergeCell ref="A12:A13"/>
    <mergeCell ref="N12:N13"/>
    <mergeCell ref="A15:A16"/>
    <mergeCell ref="N15:N16"/>
    <mergeCell ref="A18:A19"/>
    <mergeCell ref="N18:N19"/>
    <mergeCell ref="A9:A10"/>
    <mergeCell ref="N9:N10"/>
    <mergeCell ref="A21:A22"/>
    <mergeCell ref="A24:A25"/>
    <mergeCell ref="N1:N2"/>
    <mergeCell ref="A3:A4"/>
    <mergeCell ref="A6:A7"/>
    <mergeCell ref="N6:N7"/>
    <mergeCell ref="A1:L1"/>
  </mergeCells>
  <phoneticPr fontId="0" type="noConversion"/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Views>
    <sheetView zoomScaleNormal="100" workbookViewId="0">
      <selection activeCell="C7" sqref="C7"/>
    </sheetView>
  </sheetViews>
  <sheetFormatPr defaultRowHeight="12.5" x14ac:dyDescent="0.25"/>
  <cols>
    <col min="1" max="1" width="12.26953125" bestFit="1" customWidth="1"/>
    <col min="2" max="2" width="2.81640625" customWidth="1"/>
    <col min="3" max="8" width="14.7265625" customWidth="1"/>
  </cols>
  <sheetData>
    <row r="1" spans="1:24" ht="18" customHeight="1" thickBot="1" x14ac:dyDescent="0.35">
      <c r="A1" s="149"/>
      <c r="B1" s="61"/>
      <c r="C1" s="150"/>
      <c r="D1" s="61"/>
      <c r="E1" s="236"/>
      <c r="F1" s="237"/>
      <c r="G1" s="202"/>
      <c r="H1" s="149"/>
      <c r="I1" s="61"/>
      <c r="J1" s="150"/>
      <c r="K1" s="61"/>
      <c r="L1" s="151"/>
      <c r="M1" s="152"/>
      <c r="N1" s="238"/>
      <c r="O1" s="237"/>
      <c r="R1" s="154"/>
      <c r="S1" s="155"/>
      <c r="U1" s="156"/>
      <c r="V1" s="156"/>
      <c r="W1" s="156"/>
      <c r="X1" s="156"/>
    </row>
    <row r="2" spans="1:24" ht="22" customHeight="1" thickBot="1" x14ac:dyDescent="0.4">
      <c r="A2" s="157" t="s">
        <v>95</v>
      </c>
      <c r="B2" s="199"/>
      <c r="C2" s="204">
        <v>1</v>
      </c>
      <c r="D2" s="204">
        <v>2</v>
      </c>
      <c r="E2" s="204">
        <v>3</v>
      </c>
      <c r="F2" s="204">
        <v>4</v>
      </c>
      <c r="G2" s="204">
        <v>5</v>
      </c>
      <c r="H2" s="204">
        <v>6</v>
      </c>
      <c r="I2" s="153"/>
      <c r="K2" s="158"/>
      <c r="L2" s="158"/>
      <c r="M2" s="158"/>
      <c r="N2" s="158"/>
      <c r="O2" s="159"/>
      <c r="P2" s="160"/>
      <c r="Q2" s="160"/>
      <c r="R2" s="154"/>
      <c r="S2" s="161"/>
      <c r="U2" s="156"/>
      <c r="V2" s="156"/>
      <c r="W2" s="156"/>
      <c r="X2" s="156"/>
    </row>
    <row r="3" spans="1:24" ht="18" customHeight="1" x14ac:dyDescent="0.3">
      <c r="A3" s="162">
        <v>0.33333333333333331</v>
      </c>
      <c r="B3" s="200"/>
      <c r="C3" s="167"/>
      <c r="D3" s="167"/>
      <c r="E3" s="167"/>
      <c r="F3" s="167"/>
      <c r="G3" s="167"/>
      <c r="H3" s="167"/>
      <c r="K3" s="159"/>
      <c r="L3" s="159"/>
      <c r="M3" s="159"/>
      <c r="N3" s="163"/>
      <c r="O3" s="159"/>
      <c r="P3" s="160"/>
      <c r="Q3" s="164"/>
      <c r="R3" s="154"/>
      <c r="S3" s="161"/>
      <c r="U3" s="156"/>
      <c r="V3" s="156"/>
      <c r="W3" s="156"/>
      <c r="X3" s="156"/>
    </row>
    <row r="4" spans="1:24" ht="18" customHeight="1" x14ac:dyDescent="0.3">
      <c r="A4" s="165"/>
      <c r="B4" s="201"/>
      <c r="C4" s="167"/>
      <c r="D4" s="167"/>
      <c r="E4" s="167"/>
      <c r="F4" s="167"/>
      <c r="G4" s="167"/>
      <c r="H4" s="167"/>
      <c r="K4" s="159"/>
      <c r="L4" s="159"/>
      <c r="M4" s="159"/>
      <c r="N4" s="163"/>
      <c r="O4" s="159"/>
      <c r="P4" s="160"/>
      <c r="Q4" s="151"/>
      <c r="R4" s="154"/>
      <c r="S4" s="161"/>
      <c r="U4" s="156"/>
      <c r="V4" s="156"/>
      <c r="W4" s="156"/>
      <c r="X4" s="168"/>
    </row>
    <row r="5" spans="1:24" ht="18" customHeight="1" x14ac:dyDescent="0.3">
      <c r="A5" s="165" t="s">
        <v>96</v>
      </c>
      <c r="B5" s="201"/>
      <c r="C5" s="167"/>
      <c r="D5" s="167"/>
      <c r="E5" s="167"/>
      <c r="F5" s="167"/>
      <c r="G5" s="167"/>
      <c r="H5" s="167"/>
      <c r="K5" s="169"/>
      <c r="L5" s="169"/>
      <c r="M5" s="169"/>
      <c r="N5" s="170"/>
      <c r="O5" s="159"/>
      <c r="P5" s="160"/>
      <c r="Q5" s="151"/>
      <c r="R5" s="154"/>
      <c r="S5" s="161"/>
      <c r="U5" s="156"/>
      <c r="V5" s="156"/>
      <c r="W5" s="156"/>
      <c r="X5" s="156"/>
    </row>
    <row r="6" spans="1:24" ht="18" customHeight="1" x14ac:dyDescent="0.3">
      <c r="A6" s="171">
        <v>0.39583333333333331</v>
      </c>
      <c r="B6" s="201"/>
      <c r="C6" s="167"/>
      <c r="D6" s="167"/>
      <c r="E6" s="167"/>
      <c r="F6" s="167"/>
      <c r="G6" s="167"/>
      <c r="H6" s="167"/>
      <c r="K6" s="159"/>
      <c r="L6" s="159"/>
      <c r="M6" s="159"/>
      <c r="N6" s="163"/>
      <c r="O6" s="159"/>
      <c r="P6" s="160"/>
      <c r="Q6" s="164"/>
      <c r="R6" s="154"/>
      <c r="S6" s="161"/>
      <c r="U6" s="156"/>
      <c r="V6" s="156"/>
      <c r="W6" s="156"/>
      <c r="X6" s="156"/>
    </row>
    <row r="7" spans="1:24" ht="18" customHeight="1" x14ac:dyDescent="0.3">
      <c r="A7" s="165"/>
      <c r="B7" s="201"/>
      <c r="C7" s="167"/>
      <c r="D7" s="167"/>
      <c r="E7" s="167"/>
      <c r="F7" s="167"/>
      <c r="G7" s="167"/>
      <c r="H7" s="167"/>
      <c r="K7" s="159"/>
      <c r="L7" s="159"/>
      <c r="M7" s="159"/>
      <c r="N7" s="163"/>
      <c r="O7" s="159"/>
      <c r="P7" s="160"/>
      <c r="Q7" s="151"/>
      <c r="R7" s="154"/>
      <c r="S7" s="155"/>
      <c r="U7" s="156"/>
      <c r="V7" s="156"/>
      <c r="W7" s="156"/>
      <c r="X7" s="156"/>
    </row>
    <row r="8" spans="1:24" ht="18" customHeight="1" x14ac:dyDescent="0.3">
      <c r="A8" s="165" t="s">
        <v>96</v>
      </c>
      <c r="B8" s="201"/>
      <c r="C8" s="167"/>
      <c r="D8" s="167"/>
      <c r="E8" s="167"/>
      <c r="F8" s="167"/>
      <c r="G8" s="167"/>
      <c r="H8" s="167"/>
      <c r="K8" s="169"/>
      <c r="L8" s="169"/>
      <c r="M8" s="169"/>
      <c r="N8" s="170"/>
      <c r="O8" s="169"/>
      <c r="P8" s="160"/>
      <c r="Q8" s="151"/>
      <c r="R8" s="154"/>
      <c r="S8" s="161"/>
      <c r="U8" s="156"/>
      <c r="V8" s="156"/>
      <c r="W8" s="156"/>
      <c r="X8" s="168"/>
    </row>
    <row r="9" spans="1:24" ht="18" customHeight="1" x14ac:dyDescent="0.3">
      <c r="A9" s="171">
        <v>0.45833333333333331</v>
      </c>
      <c r="B9" s="201"/>
      <c r="C9" s="167"/>
      <c r="D9" s="167"/>
      <c r="E9" s="167"/>
      <c r="F9" s="167"/>
      <c r="G9" s="167"/>
      <c r="H9" s="167"/>
      <c r="K9" s="159"/>
      <c r="L9" s="159"/>
      <c r="M9" s="159"/>
      <c r="N9" s="163"/>
      <c r="O9" s="159"/>
      <c r="P9" s="160"/>
      <c r="Q9" s="164"/>
      <c r="R9" s="154"/>
      <c r="S9" s="172"/>
      <c r="U9" s="156"/>
      <c r="V9" s="156"/>
      <c r="W9" s="156"/>
      <c r="X9" s="156"/>
    </row>
    <row r="10" spans="1:24" ht="18" customHeight="1" x14ac:dyDescent="0.3">
      <c r="A10" s="165"/>
      <c r="B10" s="201"/>
      <c r="C10" s="167"/>
      <c r="D10" s="167"/>
      <c r="E10" s="167"/>
      <c r="F10" s="173"/>
      <c r="G10" s="167"/>
      <c r="H10" s="167"/>
      <c r="K10" s="159"/>
      <c r="L10" s="159"/>
      <c r="M10" s="159"/>
      <c r="N10" s="163"/>
      <c r="O10" s="159"/>
      <c r="P10" s="160"/>
      <c r="Q10" s="151"/>
      <c r="R10" s="154"/>
      <c r="S10" s="161"/>
      <c r="U10" s="156"/>
      <c r="V10" s="156"/>
      <c r="W10" s="156"/>
      <c r="X10" s="156"/>
    </row>
    <row r="11" spans="1:24" ht="18" customHeight="1" x14ac:dyDescent="0.3">
      <c r="A11" s="165" t="s">
        <v>96</v>
      </c>
      <c r="B11" s="201"/>
      <c r="C11" s="167"/>
      <c r="D11" s="167"/>
      <c r="E11" s="167"/>
      <c r="F11" s="167"/>
      <c r="G11" s="167"/>
      <c r="H11" s="167"/>
      <c r="K11" s="169"/>
      <c r="L11" s="169"/>
      <c r="M11" s="169"/>
      <c r="N11" s="170"/>
      <c r="O11" s="169"/>
      <c r="P11" s="160"/>
      <c r="Q11" s="151"/>
      <c r="R11" s="154"/>
      <c r="S11" s="161"/>
      <c r="U11" s="156"/>
      <c r="V11" s="156"/>
      <c r="W11" s="156"/>
      <c r="X11" s="156"/>
    </row>
    <row r="12" spans="1:24" ht="18" customHeight="1" x14ac:dyDescent="0.3">
      <c r="A12" s="171">
        <v>0.52083333333333337</v>
      </c>
      <c r="B12" s="201"/>
      <c r="C12" s="167"/>
      <c r="D12" s="167"/>
      <c r="E12" s="167"/>
      <c r="F12" s="167"/>
      <c r="G12" s="167"/>
      <c r="H12" s="167"/>
      <c r="K12" s="159"/>
      <c r="L12" s="159"/>
      <c r="M12" s="159"/>
      <c r="N12" s="163"/>
      <c r="O12" s="159"/>
      <c r="P12" s="160"/>
      <c r="Q12" s="164"/>
      <c r="R12" s="154"/>
      <c r="S12" s="161"/>
      <c r="U12" s="156"/>
      <c r="V12" s="156"/>
      <c r="W12" s="156"/>
      <c r="X12" s="168"/>
    </row>
    <row r="13" spans="1:24" ht="18" customHeight="1" x14ac:dyDescent="0.3">
      <c r="A13" s="165"/>
      <c r="B13" s="201"/>
      <c r="C13" s="167"/>
      <c r="D13" s="167"/>
      <c r="E13" s="167"/>
      <c r="F13" s="174"/>
      <c r="G13" s="174"/>
      <c r="H13" s="174"/>
      <c r="I13" s="153"/>
      <c r="K13" s="159"/>
      <c r="L13" s="159"/>
      <c r="M13" s="159"/>
      <c r="N13" s="163"/>
      <c r="O13" s="159"/>
      <c r="P13" s="160"/>
      <c r="Q13" s="151"/>
      <c r="R13" s="154"/>
      <c r="S13" s="161"/>
      <c r="U13" s="156"/>
      <c r="V13" s="156"/>
      <c r="W13" s="156"/>
      <c r="X13" s="156"/>
    </row>
    <row r="14" spans="1:24" ht="18" customHeight="1" x14ac:dyDescent="0.3">
      <c r="A14" s="165" t="s">
        <v>96</v>
      </c>
      <c r="B14" s="201"/>
      <c r="C14" s="167"/>
      <c r="D14" s="173"/>
      <c r="E14" s="175"/>
      <c r="F14" s="167"/>
      <c r="G14" s="167"/>
      <c r="H14" s="167"/>
      <c r="I14" s="153"/>
      <c r="K14" s="169"/>
      <c r="L14" s="169"/>
      <c r="M14" s="169"/>
      <c r="N14" s="170"/>
      <c r="O14" s="169"/>
      <c r="P14" s="160"/>
      <c r="Q14" s="151"/>
      <c r="R14" s="154"/>
      <c r="S14" s="161"/>
      <c r="U14" s="156"/>
      <c r="V14" s="156"/>
      <c r="W14" s="156"/>
      <c r="X14" s="156"/>
    </row>
    <row r="15" spans="1:24" ht="18" customHeight="1" x14ac:dyDescent="0.3">
      <c r="A15" s="171">
        <v>0.58333333333333337</v>
      </c>
      <c r="B15" s="201"/>
      <c r="C15" s="167"/>
      <c r="D15" s="167"/>
      <c r="E15" s="167"/>
      <c r="F15" s="167"/>
      <c r="G15" s="167"/>
      <c r="H15" s="167"/>
      <c r="I15" s="153"/>
      <c r="K15" s="159"/>
      <c r="L15" s="159"/>
      <c r="M15" s="159"/>
      <c r="N15" s="176"/>
      <c r="O15" s="159"/>
      <c r="P15" s="160"/>
      <c r="Q15" s="164"/>
      <c r="R15" s="154"/>
      <c r="S15" s="161"/>
      <c r="U15" s="156"/>
      <c r="V15" s="156"/>
      <c r="W15" s="156"/>
      <c r="X15" s="156"/>
    </row>
    <row r="16" spans="1:24" ht="18" customHeight="1" x14ac:dyDescent="0.3">
      <c r="A16" s="165"/>
      <c r="B16" s="201"/>
      <c r="C16" s="173"/>
      <c r="D16" s="174"/>
      <c r="E16" s="167"/>
      <c r="F16" s="167"/>
      <c r="G16" s="167"/>
      <c r="H16" s="174"/>
      <c r="I16" s="153"/>
      <c r="K16" s="159"/>
      <c r="L16" s="159"/>
      <c r="M16" s="159"/>
      <c r="N16" s="163"/>
      <c r="O16" s="159"/>
      <c r="P16" s="160"/>
      <c r="Q16" s="151"/>
      <c r="R16" s="154"/>
      <c r="S16" s="161"/>
      <c r="U16" s="156"/>
      <c r="V16" s="156"/>
      <c r="W16" s="156"/>
      <c r="X16" s="156"/>
    </row>
    <row r="17" spans="1:24" ht="18" customHeight="1" x14ac:dyDescent="0.3">
      <c r="A17" s="165" t="s">
        <v>96</v>
      </c>
      <c r="B17" s="201"/>
      <c r="C17" s="177"/>
      <c r="D17" s="167"/>
      <c r="E17" s="175"/>
      <c r="F17" s="175"/>
      <c r="G17" s="167"/>
      <c r="H17" s="167"/>
      <c r="I17" s="153"/>
      <c r="K17" s="169"/>
      <c r="L17" s="169"/>
      <c r="M17" s="169"/>
      <c r="N17" s="170"/>
      <c r="O17" s="169"/>
      <c r="P17" s="160"/>
      <c r="Q17" s="151"/>
      <c r="R17" s="154"/>
      <c r="S17" s="161"/>
      <c r="U17" s="156"/>
      <c r="V17" s="156"/>
      <c r="W17" s="156"/>
      <c r="X17" s="156"/>
    </row>
    <row r="18" spans="1:24" ht="18" customHeight="1" x14ac:dyDescent="0.3">
      <c r="A18" s="171">
        <v>0.64583333333333337</v>
      </c>
      <c r="B18" s="201"/>
      <c r="C18" s="167"/>
      <c r="D18" s="167"/>
      <c r="E18" s="167"/>
      <c r="F18" s="167"/>
      <c r="G18" s="167"/>
      <c r="H18" s="167"/>
      <c r="I18" s="153"/>
      <c r="K18" s="178"/>
      <c r="L18" s="159"/>
      <c r="M18" s="176"/>
      <c r="N18" s="163"/>
      <c r="O18" s="159"/>
      <c r="P18" s="160"/>
      <c r="Q18" s="164"/>
      <c r="R18" s="154"/>
      <c r="S18" s="161"/>
      <c r="U18" s="156"/>
      <c r="V18" s="156"/>
      <c r="W18" s="156"/>
      <c r="X18" s="156"/>
    </row>
    <row r="19" spans="1:24" ht="18" customHeight="1" x14ac:dyDescent="0.3">
      <c r="A19" s="165"/>
      <c r="B19" s="201"/>
      <c r="C19" s="179"/>
      <c r="D19" s="174"/>
      <c r="E19" s="167"/>
      <c r="F19" s="173"/>
      <c r="G19" s="167"/>
      <c r="H19" s="174"/>
      <c r="I19" s="153"/>
      <c r="K19" s="159"/>
      <c r="L19" s="159"/>
      <c r="M19" s="159"/>
      <c r="N19" s="163"/>
      <c r="O19" s="159"/>
      <c r="P19" s="160"/>
      <c r="Q19" s="151"/>
      <c r="R19" s="154"/>
      <c r="S19" s="155"/>
      <c r="U19" s="156"/>
      <c r="V19" s="156"/>
      <c r="W19" s="156"/>
      <c r="X19" s="156"/>
    </row>
    <row r="20" spans="1:24" ht="18" customHeight="1" x14ac:dyDescent="0.3">
      <c r="A20" s="165" t="s">
        <v>96</v>
      </c>
      <c r="B20" s="201"/>
      <c r="C20" s="177"/>
      <c r="D20" s="180"/>
      <c r="E20" s="177"/>
      <c r="F20" s="177"/>
      <c r="G20" s="177"/>
      <c r="H20" s="177"/>
      <c r="I20" s="153"/>
      <c r="K20" s="169"/>
      <c r="L20" s="169"/>
      <c r="M20" s="169"/>
      <c r="N20" s="163"/>
      <c r="O20" s="169"/>
      <c r="P20" s="160"/>
      <c r="Q20" s="151"/>
      <c r="R20" s="154"/>
      <c r="S20" s="161"/>
      <c r="U20" s="156"/>
      <c r="V20" s="156"/>
      <c r="W20" s="156"/>
      <c r="X20" s="156"/>
    </row>
    <row r="21" spans="1:24" ht="18" customHeight="1" x14ac:dyDescent="0.3">
      <c r="A21" s="171">
        <v>0.70833333333333337</v>
      </c>
      <c r="B21" s="201"/>
      <c r="C21" s="179"/>
      <c r="D21" s="167"/>
      <c r="E21" s="167"/>
      <c r="F21" s="167"/>
      <c r="G21" s="167"/>
      <c r="H21" s="167"/>
      <c r="I21" s="153"/>
      <c r="K21" s="176"/>
      <c r="L21" s="176"/>
      <c r="M21" s="159"/>
      <c r="N21" s="176"/>
      <c r="O21" s="159"/>
      <c r="P21" s="160"/>
      <c r="Q21" s="164"/>
      <c r="R21" s="154"/>
      <c r="S21" s="155"/>
      <c r="U21" s="156"/>
      <c r="V21" s="156"/>
      <c r="W21" s="156"/>
      <c r="X21" s="156"/>
    </row>
    <row r="22" spans="1:24" ht="18" customHeight="1" x14ac:dyDescent="0.3">
      <c r="A22" s="181"/>
      <c r="B22" s="201"/>
      <c r="C22" s="179"/>
      <c r="D22" s="182"/>
      <c r="E22" s="167"/>
      <c r="F22" s="167"/>
      <c r="G22" s="167"/>
      <c r="H22" s="167"/>
      <c r="I22" s="153"/>
      <c r="K22" s="159"/>
      <c r="L22" s="159"/>
      <c r="M22" s="159"/>
      <c r="N22" s="163"/>
      <c r="O22" s="159"/>
      <c r="P22" s="160"/>
      <c r="Q22" s="151"/>
      <c r="R22" s="154"/>
      <c r="S22" s="161"/>
      <c r="U22" s="156"/>
      <c r="V22" s="156"/>
      <c r="W22" s="156"/>
      <c r="X22" s="168"/>
    </row>
    <row r="23" spans="1:24" ht="18" customHeight="1" x14ac:dyDescent="0.3">
      <c r="A23" s="165" t="s">
        <v>96</v>
      </c>
      <c r="B23" s="201"/>
      <c r="C23" s="177"/>
      <c r="D23" s="180"/>
      <c r="E23" s="177"/>
      <c r="F23" s="177"/>
      <c r="G23" s="177"/>
      <c r="H23" s="177"/>
      <c r="I23" s="153"/>
      <c r="J23" s="169"/>
      <c r="K23" s="169"/>
      <c r="L23" s="169"/>
      <c r="M23" s="169"/>
      <c r="N23" s="170"/>
      <c r="O23" s="169"/>
      <c r="P23" s="160"/>
      <c r="Q23" s="151"/>
      <c r="R23" s="154"/>
      <c r="S23" s="161"/>
      <c r="U23" s="156"/>
      <c r="V23" s="156"/>
      <c r="W23" s="156"/>
      <c r="X23" s="168"/>
    </row>
    <row r="24" spans="1:24" ht="18" customHeight="1" x14ac:dyDescent="0.3">
      <c r="A24" s="171">
        <v>0.77083333333333337</v>
      </c>
      <c r="B24" s="201"/>
      <c r="C24" s="179"/>
      <c r="D24" s="179"/>
      <c r="E24" s="179"/>
      <c r="F24" s="203"/>
      <c r="G24" s="203"/>
      <c r="H24" s="203"/>
      <c r="I24" s="153"/>
      <c r="J24" s="159"/>
      <c r="K24" s="159"/>
      <c r="L24" s="159"/>
      <c r="M24" s="159"/>
      <c r="N24" s="163"/>
      <c r="O24" s="159"/>
      <c r="P24" s="160"/>
      <c r="Q24" s="164"/>
      <c r="R24" s="154"/>
      <c r="S24" s="161"/>
      <c r="U24" s="156"/>
      <c r="V24" s="156"/>
      <c r="W24" s="156"/>
      <c r="X24" s="156"/>
    </row>
    <row r="25" spans="1:24" ht="18" customHeight="1" x14ac:dyDescent="0.3">
      <c r="A25" s="183"/>
      <c r="B25" s="201"/>
      <c r="C25" s="179"/>
      <c r="D25" s="179"/>
      <c r="E25" s="179"/>
      <c r="F25" s="203"/>
      <c r="G25" s="179"/>
      <c r="H25" s="179"/>
      <c r="I25" s="153"/>
      <c r="J25" s="159"/>
      <c r="K25" s="159"/>
      <c r="L25" s="159"/>
      <c r="M25" s="159"/>
      <c r="N25" s="163"/>
      <c r="O25" s="159"/>
      <c r="P25" s="160"/>
      <c r="Q25" s="184"/>
      <c r="R25" s="154"/>
      <c r="S25" s="161"/>
      <c r="U25" s="156"/>
      <c r="V25" s="156"/>
      <c r="W25" s="156"/>
      <c r="X25" s="156"/>
    </row>
    <row r="26" spans="1:24" ht="18" customHeight="1" x14ac:dyDescent="0.3">
      <c r="A26" s="165" t="s">
        <v>96</v>
      </c>
      <c r="B26" s="185"/>
      <c r="C26" s="186"/>
      <c r="D26" s="186"/>
      <c r="E26" s="186"/>
      <c r="F26" s="186"/>
      <c r="G26" s="186"/>
      <c r="H26" s="186"/>
      <c r="I26" s="187"/>
      <c r="J26" s="169"/>
      <c r="K26" s="169"/>
      <c r="L26" s="169"/>
      <c r="M26" s="169"/>
      <c r="N26" s="170"/>
      <c r="O26" s="169"/>
      <c r="P26" s="160"/>
      <c r="Q26" s="184"/>
      <c r="R26" s="154"/>
      <c r="S26" s="161"/>
      <c r="U26" s="156"/>
      <c r="V26" s="156"/>
      <c r="W26" s="156"/>
      <c r="X26" s="156"/>
    </row>
    <row r="27" spans="1:24" ht="22" customHeight="1" x14ac:dyDescent="0.3">
      <c r="A27" s="171">
        <v>0.83333333333333337</v>
      </c>
      <c r="B27" s="166"/>
      <c r="C27" s="188"/>
      <c r="D27" s="188"/>
      <c r="E27" s="188"/>
      <c r="F27" s="186"/>
      <c r="G27" s="167"/>
      <c r="H27" s="167"/>
      <c r="I27" s="153"/>
      <c r="J27" s="159"/>
      <c r="K27" s="159"/>
      <c r="L27" s="159"/>
      <c r="M27" s="159"/>
      <c r="N27" s="163"/>
      <c r="O27" s="159"/>
      <c r="P27" s="160"/>
      <c r="Q27" s="164"/>
      <c r="R27" s="154"/>
      <c r="S27" s="161"/>
      <c r="U27" s="156"/>
      <c r="V27" s="156"/>
      <c r="W27" s="156"/>
      <c r="X27" s="156"/>
    </row>
    <row r="28" spans="1:24" ht="22" customHeight="1" x14ac:dyDescent="0.3">
      <c r="A28" s="165"/>
      <c r="B28" s="166"/>
      <c r="C28" s="188"/>
      <c r="D28" s="188"/>
      <c r="E28" s="188"/>
      <c r="F28" s="188"/>
      <c r="G28" s="188"/>
      <c r="H28" s="188"/>
      <c r="I28" s="153"/>
      <c r="J28" s="159"/>
      <c r="K28" s="159"/>
      <c r="L28" s="159"/>
      <c r="M28" s="159"/>
      <c r="N28" s="163"/>
      <c r="O28" s="159"/>
      <c r="P28" s="160"/>
      <c r="Q28" s="184"/>
      <c r="R28" s="154"/>
      <c r="S28" s="189"/>
      <c r="U28" s="156"/>
      <c r="V28" s="156"/>
      <c r="W28" s="156"/>
      <c r="X28" s="156"/>
    </row>
  </sheetData>
  <mergeCells count="2">
    <mergeCell ref="E1:F1"/>
    <mergeCell ref="N1:O1"/>
  </mergeCells>
  <phoneticPr fontId="0" type="noConversion"/>
  <pageMargins left="0.7" right="0.7" top="0.75" bottom="0.75" header="0.3" footer="0.3"/>
  <pageSetup scale="89" orientation="portrait" horizontalDpi="300" verticalDpi="0" r:id="rId1"/>
  <headerFooter alignWithMargins="0"/>
  <colBreaks count="1" manualBreakCount="1">
    <brk id="8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"/>
  <sheetViews>
    <sheetView workbookViewId="0">
      <selection activeCell="G25" sqref="G25"/>
    </sheetView>
  </sheetViews>
  <sheetFormatPr defaultColWidth="9.1796875" defaultRowHeight="12.5" x14ac:dyDescent="0.25"/>
  <cols>
    <col min="1" max="1" width="9.1796875" style="1"/>
    <col min="2" max="2" width="26.7265625" style="1" customWidth="1"/>
    <col min="3" max="3" width="4.453125" style="1" customWidth="1"/>
    <col min="4" max="4" width="26.7265625" style="1" customWidth="1"/>
    <col min="5" max="5" width="4.453125" style="1" customWidth="1"/>
    <col min="6" max="6" width="26.7265625" style="1" customWidth="1"/>
    <col min="7" max="7" width="4.453125" style="1" customWidth="1"/>
    <col min="8" max="8" width="26.7265625" style="1" customWidth="1"/>
    <col min="9" max="9" width="4.453125" style="1" customWidth="1"/>
    <col min="10" max="10" width="26.7265625" style="1" customWidth="1"/>
    <col min="11" max="11" width="18.453125" style="1" customWidth="1"/>
    <col min="12" max="16384" width="9.1796875" style="1"/>
  </cols>
  <sheetData>
    <row r="1" spans="1:11" ht="13" x14ac:dyDescent="0.3">
      <c r="B1" s="239"/>
      <c r="C1" s="239"/>
      <c r="D1" s="239"/>
      <c r="E1" s="4"/>
      <c r="F1" s="5"/>
      <c r="G1" s="5"/>
      <c r="H1" s="6"/>
      <c r="I1" s="6"/>
      <c r="J1" s="6"/>
    </row>
    <row r="2" spans="1:11" ht="12.75" customHeight="1" x14ac:dyDescent="0.3">
      <c r="B2" s="49"/>
      <c r="C2" s="49"/>
      <c r="D2" s="10"/>
      <c r="E2" s="10"/>
      <c r="F2" s="10"/>
      <c r="G2" s="10"/>
      <c r="H2" s="5"/>
      <c r="I2" s="5"/>
      <c r="J2" s="6"/>
    </row>
    <row r="3" spans="1:11" ht="12.75" customHeight="1" thickBot="1" x14ac:dyDescent="0.35">
      <c r="B3" s="240" t="s">
        <v>16</v>
      </c>
      <c r="C3" s="240"/>
      <c r="D3" s="7">
        <f>IF(B27="","",B27)</f>
        <v>0</v>
      </c>
      <c r="E3" s="26"/>
      <c r="F3" s="10"/>
      <c r="G3" s="10"/>
      <c r="H3" s="5"/>
      <c r="I3" s="5"/>
      <c r="J3" s="6"/>
    </row>
    <row r="4" spans="1:11" ht="12.75" customHeight="1" x14ac:dyDescent="0.3">
      <c r="B4" s="45"/>
      <c r="C4" s="3"/>
      <c r="D4" s="3"/>
      <c r="E4" s="17"/>
      <c r="F4" s="5"/>
      <c r="G4" s="5"/>
      <c r="H4" s="5"/>
      <c r="I4" s="5"/>
      <c r="J4" s="6"/>
    </row>
    <row r="5" spans="1:11" ht="12.75" customHeight="1" x14ac:dyDescent="0.3">
      <c r="B5" s="30"/>
      <c r="C5" s="10"/>
      <c r="E5" s="11"/>
      <c r="F5" s="23"/>
      <c r="G5" s="23"/>
      <c r="H5" s="6"/>
      <c r="I5" s="6"/>
      <c r="J5" s="6"/>
      <c r="K5"/>
    </row>
    <row r="6" spans="1:11" ht="12.75" customHeight="1" x14ac:dyDescent="0.3">
      <c r="B6" s="30"/>
      <c r="C6" s="10"/>
      <c r="D6" s="28" t="s">
        <v>1</v>
      </c>
      <c r="E6" s="11"/>
      <c r="F6" s="23"/>
      <c r="G6" s="23"/>
      <c r="H6" s="6"/>
      <c r="I6" s="6"/>
      <c r="J6" s="6"/>
      <c r="K6"/>
    </row>
    <row r="7" spans="1:11" ht="12.75" customHeight="1" x14ac:dyDescent="0.3">
      <c r="B7" s="49"/>
      <c r="C7" s="49"/>
      <c r="D7" s="30"/>
      <c r="E7" s="11"/>
      <c r="F7" s="18"/>
      <c r="G7" s="18"/>
      <c r="H7" s="10"/>
      <c r="I7" s="10"/>
      <c r="J7" s="6"/>
    </row>
    <row r="8" spans="1:11" ht="12.75" customHeight="1" x14ac:dyDescent="0.3">
      <c r="B8" s="3"/>
      <c r="C8" s="41"/>
      <c r="D8" s="64" t="s">
        <v>34</v>
      </c>
      <c r="E8" s="11"/>
      <c r="F8" s="10"/>
      <c r="G8" s="10"/>
      <c r="H8" s="5"/>
      <c r="I8" s="5"/>
      <c r="J8" s="5"/>
    </row>
    <row r="9" spans="1:11" ht="12.75" customHeight="1" thickBot="1" x14ac:dyDescent="0.35">
      <c r="B9" s="10"/>
      <c r="C9" s="10"/>
      <c r="D9" s="29"/>
      <c r="E9" s="12"/>
      <c r="F9" s="7" t="str">
        <f>IF(OR(E3="",E14=""),"Champion",IF(E3-E14&gt;0,D3,D14))</f>
        <v>Champion</v>
      </c>
      <c r="G9" s="24"/>
      <c r="H9" s="2"/>
      <c r="I9" s="3"/>
      <c r="J9" s="10"/>
    </row>
    <row r="10" spans="1:11" ht="12.75" customHeight="1" thickBot="1" x14ac:dyDescent="0.35">
      <c r="A10" s="63" t="s">
        <v>23</v>
      </c>
      <c r="B10" s="7">
        <f>IF(B28="","",B28)</f>
        <v>0</v>
      </c>
      <c r="C10" s="26"/>
      <c r="D10" s="30"/>
      <c r="E10" s="11"/>
      <c r="F10" s="10"/>
      <c r="G10" s="10"/>
      <c r="H10" s="3"/>
      <c r="I10" s="3"/>
      <c r="J10" s="10"/>
    </row>
    <row r="11" spans="1:11" ht="12.75" customHeight="1" x14ac:dyDescent="0.3">
      <c r="B11" s="13"/>
      <c r="C11" s="17"/>
      <c r="D11" s="31"/>
      <c r="E11" s="16"/>
      <c r="F11" s="28"/>
      <c r="G11" s="3"/>
      <c r="I11" s="10"/>
      <c r="J11" s="18"/>
      <c r="K11" s="2"/>
    </row>
    <row r="12" spans="1:11" ht="12.75" customHeight="1" x14ac:dyDescent="0.3">
      <c r="B12" s="28" t="s">
        <v>0</v>
      </c>
      <c r="C12" s="11"/>
      <c r="D12" s="30"/>
      <c r="E12" s="11"/>
      <c r="F12" s="10"/>
      <c r="G12" s="10"/>
      <c r="H12" s="30"/>
      <c r="I12" s="10"/>
      <c r="J12" s="10"/>
      <c r="K12" s="2"/>
    </row>
    <row r="13" spans="1:11" ht="12.75" customHeight="1" thickBot="1" x14ac:dyDescent="0.35">
      <c r="B13" s="30"/>
      <c r="C13" s="11"/>
      <c r="D13" s="7"/>
      <c r="E13" s="19"/>
      <c r="F13" s="10"/>
      <c r="G13" s="10"/>
      <c r="H13" s="30"/>
      <c r="I13" s="10"/>
      <c r="J13" s="10"/>
      <c r="K13" s="2"/>
    </row>
    <row r="14" spans="1:11" ht="12.75" customHeight="1" x14ac:dyDescent="0.3">
      <c r="B14" s="64" t="s">
        <v>34</v>
      </c>
      <c r="C14" s="12"/>
      <c r="D14" s="3" t="str">
        <f>IF(OR(C10="",C18=""),"Winner Game 1",IF(C10-C18&gt;0,B10,B18))</f>
        <v>Winner Game 1</v>
      </c>
      <c r="E14" s="25"/>
      <c r="F14" s="10"/>
      <c r="G14" s="10"/>
      <c r="H14" s="29"/>
      <c r="I14" s="3"/>
      <c r="J14" s="3"/>
      <c r="K14" s="2"/>
    </row>
    <row r="15" spans="1:11" ht="12.75" customHeight="1" x14ac:dyDescent="0.3">
      <c r="B15" s="30"/>
      <c r="C15" s="11"/>
      <c r="D15" s="10"/>
      <c r="E15" s="10"/>
      <c r="F15" s="10"/>
      <c r="G15" s="10"/>
      <c r="H15" s="30"/>
      <c r="I15" s="10"/>
      <c r="J15" s="10"/>
      <c r="K15" s="2"/>
    </row>
    <row r="16" spans="1:11" ht="12.75" customHeight="1" x14ac:dyDescent="0.3">
      <c r="B16" s="30"/>
      <c r="C16" s="11"/>
      <c r="D16" s="10"/>
      <c r="E16" s="10"/>
      <c r="F16" s="10"/>
      <c r="G16" s="10"/>
      <c r="H16" s="31"/>
      <c r="I16" s="18"/>
      <c r="J16" s="3"/>
    </row>
    <row r="17" spans="1:11" ht="12.75" customHeight="1" thickBot="1" x14ac:dyDescent="0.35">
      <c r="B17" s="7"/>
      <c r="C17" s="19"/>
      <c r="D17" s="10"/>
      <c r="E17" s="10"/>
      <c r="F17" s="3"/>
      <c r="G17" s="3"/>
      <c r="H17" s="3"/>
      <c r="I17" s="10"/>
      <c r="J17" s="10"/>
      <c r="K17" s="2"/>
    </row>
    <row r="18" spans="1:11" ht="12.75" customHeight="1" x14ac:dyDescent="0.3">
      <c r="A18" s="63" t="s">
        <v>26</v>
      </c>
      <c r="B18" s="20">
        <f>IF(B29="","",B29)</f>
        <v>0</v>
      </c>
      <c r="C18" s="27"/>
      <c r="D18" s="10"/>
      <c r="E18" s="10"/>
      <c r="F18" s="3"/>
      <c r="G18" s="3"/>
      <c r="H18" s="10"/>
      <c r="I18" s="10"/>
      <c r="J18" s="10"/>
      <c r="K18" s="2"/>
    </row>
    <row r="19" spans="1:11" ht="12.75" customHeight="1" x14ac:dyDescent="0.3">
      <c r="B19" s="10"/>
      <c r="C19" s="10"/>
      <c r="D19" s="3"/>
      <c r="E19" s="3"/>
      <c r="F19" s="3"/>
      <c r="G19" s="18"/>
      <c r="H19" s="3"/>
      <c r="I19" s="3"/>
      <c r="J19" s="10"/>
      <c r="K19" s="2"/>
    </row>
    <row r="20" spans="1:11" ht="12.75" customHeight="1" x14ac:dyDescent="0.3">
      <c r="C20" s="3"/>
      <c r="D20" s="5"/>
      <c r="E20" s="5"/>
    </row>
    <row r="21" spans="1:11" ht="12.75" customHeight="1" x14ac:dyDescent="0.3">
      <c r="C21" s="10"/>
      <c r="D21" s="5"/>
      <c r="E21" s="5"/>
    </row>
    <row r="22" spans="1:11" ht="12.75" customHeight="1" x14ac:dyDescent="0.3">
      <c r="C22" s="10"/>
      <c r="D22" s="5"/>
      <c r="E22" s="5"/>
    </row>
    <row r="23" spans="1:11" ht="12.75" customHeight="1" x14ac:dyDescent="0.3">
      <c r="C23" s="10"/>
      <c r="D23" s="5"/>
      <c r="E23" s="22"/>
    </row>
    <row r="24" spans="1:11" ht="12.75" customHeight="1" x14ac:dyDescent="0.3">
      <c r="B24" s="5"/>
      <c r="C24" s="5"/>
      <c r="D24" s="5"/>
      <c r="E24" s="5"/>
      <c r="F24" s="5"/>
      <c r="G24" s="5"/>
      <c r="H24" s="5"/>
      <c r="I24" s="5"/>
      <c r="J24" s="6"/>
    </row>
    <row r="26" spans="1:11" ht="13.5" hidden="1" thickBot="1" x14ac:dyDescent="0.35">
      <c r="B26" s="21" t="s">
        <v>7</v>
      </c>
    </row>
    <row r="27" spans="1:11" ht="13.5" hidden="1" thickBot="1" x14ac:dyDescent="0.35">
      <c r="B27" s="21">
        <f>'Seed Games'!A2</f>
        <v>0</v>
      </c>
    </row>
    <row r="28" spans="1:11" ht="13.5" hidden="1" thickBot="1" x14ac:dyDescent="0.35">
      <c r="B28" s="21">
        <f>'Seed Games'!A3</f>
        <v>0</v>
      </c>
    </row>
    <row r="29" spans="1:11" ht="13.5" hidden="1" thickBot="1" x14ac:dyDescent="0.35">
      <c r="B29" s="21">
        <f>'Seed Games'!A4</f>
        <v>0</v>
      </c>
    </row>
    <row r="30" spans="1:11" hidden="1" x14ac:dyDescent="0.25"/>
  </sheetData>
  <mergeCells count="2">
    <mergeCell ref="B1:D1"/>
    <mergeCell ref="B3:C3"/>
  </mergeCells>
  <phoneticPr fontId="0" type="noConversion"/>
  <printOptions horizontalCentered="1" verticalCentered="1"/>
  <pageMargins left="0.35" right="0.35" top="0.35" bottom="0.35" header="0.35" footer="0.35"/>
  <pageSetup orientation="landscape" horizontalDpi="1200" verticalDpi="12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workbookViewId="0">
      <selection sqref="A1:G28"/>
    </sheetView>
  </sheetViews>
  <sheetFormatPr defaultColWidth="9.1796875" defaultRowHeight="12.5" x14ac:dyDescent="0.25"/>
  <cols>
    <col min="1" max="1" width="9.1796875" style="1"/>
    <col min="2" max="2" width="26.7265625" style="1" customWidth="1"/>
    <col min="3" max="3" width="4.453125" style="1" customWidth="1"/>
    <col min="4" max="4" width="26.7265625" style="1" customWidth="1"/>
    <col min="5" max="5" width="4.453125" style="1" customWidth="1"/>
    <col min="6" max="6" width="26.7265625" style="1" customWidth="1"/>
    <col min="7" max="7" width="4.453125" style="1" customWidth="1"/>
    <col min="8" max="8" width="26.7265625" style="1" customWidth="1"/>
    <col min="9" max="9" width="4.453125" style="1" customWidth="1"/>
    <col min="10" max="10" width="26.7265625" style="1" customWidth="1"/>
    <col min="11" max="11" width="18.453125" style="1" customWidth="1"/>
    <col min="12" max="16384" width="9.1796875" style="1"/>
  </cols>
  <sheetData>
    <row r="1" spans="1:11" ht="13" x14ac:dyDescent="0.3">
      <c r="B1" s="239"/>
      <c r="C1" s="239"/>
      <c r="D1" s="239"/>
      <c r="E1" s="4"/>
      <c r="F1" s="5"/>
      <c r="G1" s="5"/>
      <c r="H1" s="6"/>
      <c r="I1" s="6"/>
      <c r="J1" s="6"/>
    </row>
    <row r="2" spans="1:11" ht="13" x14ac:dyDescent="0.3">
      <c r="B2" s="4"/>
      <c r="C2" s="4"/>
      <c r="D2" s="4"/>
      <c r="E2" s="4"/>
      <c r="F2" s="5"/>
      <c r="G2" s="5"/>
      <c r="H2" s="6"/>
      <c r="I2" s="6"/>
      <c r="J2" s="6"/>
    </row>
    <row r="3" spans="1:11" ht="12.75" customHeight="1" thickBot="1" x14ac:dyDescent="0.35">
      <c r="A3" s="63" t="s">
        <v>16</v>
      </c>
      <c r="B3" s="7">
        <f>IF(B30="","",B30)</f>
        <v>0</v>
      </c>
      <c r="C3" s="26"/>
      <c r="D3" s="6"/>
      <c r="E3" s="6"/>
      <c r="F3" s="6"/>
      <c r="G3" s="6"/>
      <c r="H3" s="6"/>
      <c r="I3" s="6"/>
      <c r="J3" s="6"/>
    </row>
    <row r="4" spans="1:11" ht="12.75" customHeight="1" x14ac:dyDescent="0.3">
      <c r="B4" s="2"/>
      <c r="C4" s="37"/>
      <c r="D4" s="6"/>
      <c r="E4" s="6"/>
      <c r="F4" s="6"/>
      <c r="G4" s="6"/>
      <c r="H4" s="6"/>
      <c r="I4" s="6"/>
      <c r="J4" s="6"/>
    </row>
    <row r="5" spans="1:11" ht="12.75" customHeight="1" x14ac:dyDescent="0.3">
      <c r="B5" s="28" t="s">
        <v>0</v>
      </c>
      <c r="C5" s="52"/>
      <c r="D5" s="10"/>
      <c r="E5" s="10"/>
      <c r="F5" s="10"/>
      <c r="G5" s="10"/>
      <c r="H5" s="5"/>
      <c r="I5" s="5"/>
      <c r="J5" s="6"/>
    </row>
    <row r="6" spans="1:11" ht="12.75" customHeight="1" thickBot="1" x14ac:dyDescent="0.35">
      <c r="C6" s="11"/>
      <c r="D6" s="7" t="str">
        <f>IF(OR(C3="",C11=""),"Winner Game 1",IF(C3-C11&gt;0,B3,B11))</f>
        <v>Winner Game 1</v>
      </c>
      <c r="E6" s="26"/>
      <c r="F6" s="10"/>
      <c r="G6" s="10"/>
      <c r="H6" s="5"/>
      <c r="I6" s="5"/>
      <c r="J6" s="6"/>
    </row>
    <row r="7" spans="1:11" ht="12.75" customHeight="1" x14ac:dyDescent="0.3">
      <c r="B7" s="64" t="s">
        <v>34</v>
      </c>
      <c r="C7" s="12"/>
      <c r="D7" s="13"/>
      <c r="E7" s="17"/>
      <c r="F7" s="5"/>
      <c r="G7" s="5"/>
      <c r="H7" s="5"/>
      <c r="I7" s="5"/>
      <c r="J7" s="6"/>
    </row>
    <row r="8" spans="1:11" ht="12.75" customHeight="1" x14ac:dyDescent="0.3">
      <c r="B8" s="30"/>
      <c r="C8" s="11"/>
      <c r="E8" s="11"/>
      <c r="F8" s="23"/>
      <c r="G8" s="23"/>
      <c r="H8" s="6"/>
      <c r="I8" s="6"/>
      <c r="J8" s="6"/>
      <c r="K8"/>
    </row>
    <row r="9" spans="1:11" ht="12.75" customHeight="1" x14ac:dyDescent="0.3">
      <c r="B9" s="30"/>
      <c r="C9" s="11"/>
      <c r="D9" s="28" t="s">
        <v>3</v>
      </c>
      <c r="E9" s="11"/>
      <c r="F9" s="23"/>
      <c r="G9" s="23"/>
      <c r="H9" s="6"/>
      <c r="I9" s="6"/>
      <c r="J9" s="6"/>
      <c r="K9"/>
    </row>
    <row r="10" spans="1:11" ht="12.75" customHeight="1" thickBot="1" x14ac:dyDescent="0.35">
      <c r="B10" s="14"/>
      <c r="C10" s="15"/>
      <c r="D10" s="30"/>
      <c r="E10" s="11"/>
      <c r="F10" s="18"/>
      <c r="G10" s="18"/>
      <c r="H10" s="10"/>
      <c r="I10" s="10"/>
      <c r="J10" s="6"/>
    </row>
    <row r="11" spans="1:11" ht="12.75" customHeight="1" thickBot="1" x14ac:dyDescent="0.35">
      <c r="A11" s="63" t="s">
        <v>19</v>
      </c>
      <c r="B11" s="3">
        <f>IF(B33="","",B33)</f>
        <v>0</v>
      </c>
      <c r="C11" s="25"/>
      <c r="D11" s="64" t="s">
        <v>34</v>
      </c>
      <c r="E11" s="11"/>
      <c r="F11" s="7" t="str">
        <f>IF(OR(E6="",E17=""),"Champion",IF(E6-E17&gt;0,D6,D17))</f>
        <v>Champion</v>
      </c>
      <c r="G11" s="24"/>
      <c r="H11" s="5"/>
      <c r="I11" s="5"/>
      <c r="J11" s="5"/>
    </row>
    <row r="12" spans="1:11" ht="12.75" customHeight="1" x14ac:dyDescent="0.3">
      <c r="B12" s="10"/>
      <c r="C12" s="10"/>
      <c r="D12" s="29"/>
      <c r="E12" s="12"/>
      <c r="H12" s="2"/>
      <c r="I12" s="3"/>
      <c r="J12" s="10"/>
    </row>
    <row r="13" spans="1:11" ht="12.75" customHeight="1" thickBot="1" x14ac:dyDescent="0.35">
      <c r="A13" s="63" t="s">
        <v>26</v>
      </c>
      <c r="B13" s="7">
        <f>IF(B32="","",B32)</f>
        <v>0</v>
      </c>
      <c r="C13" s="26"/>
      <c r="D13" s="30"/>
      <c r="E13" s="11"/>
      <c r="F13" s="10"/>
      <c r="G13" s="10"/>
      <c r="H13" s="3"/>
      <c r="I13" s="3"/>
      <c r="J13" s="10"/>
    </row>
    <row r="14" spans="1:11" ht="12.75" customHeight="1" x14ac:dyDescent="0.3">
      <c r="B14" s="13"/>
      <c r="C14" s="17"/>
      <c r="D14" s="31"/>
      <c r="E14" s="16"/>
      <c r="F14" s="28"/>
      <c r="G14" s="3"/>
      <c r="I14" s="10"/>
      <c r="J14" s="18"/>
      <c r="K14" s="2"/>
    </row>
    <row r="15" spans="1:11" ht="12.75" customHeight="1" x14ac:dyDescent="0.3">
      <c r="B15" s="28" t="s">
        <v>1</v>
      </c>
      <c r="C15" s="11"/>
      <c r="D15" s="30"/>
      <c r="E15" s="11"/>
      <c r="F15" s="10"/>
      <c r="G15" s="10"/>
      <c r="H15" s="30"/>
      <c r="I15" s="10"/>
      <c r="J15" s="10"/>
      <c r="K15" s="2"/>
    </row>
    <row r="16" spans="1:11" ht="12.75" customHeight="1" thickBot="1" x14ac:dyDescent="0.35">
      <c r="B16" s="30"/>
      <c r="C16" s="11"/>
      <c r="D16" s="7"/>
      <c r="E16" s="19"/>
      <c r="F16" s="10"/>
      <c r="G16" s="10"/>
      <c r="H16" s="30"/>
      <c r="I16" s="10"/>
      <c r="J16" s="10"/>
      <c r="K16" s="2"/>
    </row>
    <row r="17" spans="1:11" ht="12.75" customHeight="1" x14ac:dyDescent="0.3">
      <c r="B17" s="64" t="s">
        <v>34</v>
      </c>
      <c r="C17" s="12"/>
      <c r="D17" s="3" t="str">
        <f>IF(OR(C13="",C21=""),"Winner Game 2",IF(C13-C21&gt;0,B13,B21))</f>
        <v>Winner Game 2</v>
      </c>
      <c r="E17" s="25"/>
      <c r="F17" s="10"/>
      <c r="G17" s="10"/>
      <c r="H17" s="29"/>
      <c r="I17" s="3"/>
      <c r="J17" s="3"/>
      <c r="K17" s="2"/>
    </row>
    <row r="18" spans="1:11" ht="12.75" customHeight="1" x14ac:dyDescent="0.3">
      <c r="B18" s="30"/>
      <c r="C18" s="11"/>
      <c r="D18" s="10"/>
      <c r="E18" s="10"/>
      <c r="F18" s="10"/>
      <c r="G18" s="10"/>
      <c r="H18" s="30"/>
      <c r="I18" s="10"/>
      <c r="J18" s="10"/>
      <c r="K18" s="2"/>
    </row>
    <row r="19" spans="1:11" ht="12.75" customHeight="1" x14ac:dyDescent="0.3">
      <c r="B19" s="30"/>
      <c r="C19" s="11"/>
      <c r="D19" s="10"/>
      <c r="E19" s="10"/>
      <c r="F19" s="10"/>
      <c r="G19" s="10"/>
      <c r="H19" s="31"/>
      <c r="I19" s="18"/>
      <c r="J19" s="3"/>
    </row>
    <row r="20" spans="1:11" ht="12.75" customHeight="1" thickBot="1" x14ac:dyDescent="0.35">
      <c r="B20" s="7"/>
      <c r="C20" s="19"/>
      <c r="D20" s="10"/>
      <c r="E20" s="10"/>
      <c r="F20" s="3"/>
      <c r="G20" s="3"/>
      <c r="H20" s="3"/>
      <c r="I20" s="10"/>
      <c r="J20" s="10"/>
      <c r="K20" s="2"/>
    </row>
    <row r="21" spans="1:11" ht="12.75" customHeight="1" x14ac:dyDescent="0.3">
      <c r="A21" s="63" t="s">
        <v>23</v>
      </c>
      <c r="B21" s="20">
        <f>IF(B31="","",B31)</f>
        <v>0</v>
      </c>
      <c r="C21" s="27"/>
      <c r="D21" s="10"/>
      <c r="E21" s="10"/>
      <c r="F21" s="3"/>
      <c r="G21" s="3"/>
      <c r="H21" s="10"/>
      <c r="I21" s="10"/>
      <c r="J21" s="10"/>
      <c r="K21" s="2"/>
    </row>
    <row r="22" spans="1:11" ht="12.75" customHeight="1" x14ac:dyDescent="0.3">
      <c r="B22" s="10"/>
      <c r="C22" s="10"/>
      <c r="D22" s="3"/>
      <c r="E22" s="3"/>
      <c r="F22" s="3"/>
      <c r="G22" s="18"/>
      <c r="H22" s="3"/>
      <c r="I22" s="3"/>
      <c r="J22" s="10"/>
      <c r="K22" s="2"/>
    </row>
    <row r="23" spans="1:11" ht="12.75" customHeight="1" x14ac:dyDescent="0.3">
      <c r="C23" s="3"/>
      <c r="D23" s="5"/>
      <c r="E23" s="5"/>
    </row>
    <row r="24" spans="1:11" ht="12.75" customHeight="1" x14ac:dyDescent="0.3">
      <c r="C24" s="10"/>
      <c r="D24" s="5"/>
      <c r="E24" s="5"/>
    </row>
    <row r="25" spans="1:11" ht="12.75" customHeight="1" x14ac:dyDescent="0.3">
      <c r="C25" s="10"/>
      <c r="D25" s="5"/>
      <c r="E25" s="5"/>
    </row>
    <row r="26" spans="1:11" ht="12.75" customHeight="1" x14ac:dyDescent="0.3">
      <c r="C26" s="10"/>
      <c r="D26" s="5"/>
      <c r="E26" s="22"/>
    </row>
    <row r="27" spans="1:11" ht="12.75" customHeight="1" x14ac:dyDescent="0.3">
      <c r="C27" s="10"/>
      <c r="D27" s="5"/>
      <c r="E27" s="6"/>
    </row>
    <row r="28" spans="1:11" ht="12.75" customHeight="1" x14ac:dyDescent="0.3">
      <c r="B28" s="5"/>
      <c r="C28" s="5"/>
      <c r="D28" s="5"/>
      <c r="E28" s="5"/>
      <c r="F28" s="5"/>
      <c r="G28" s="5"/>
      <c r="H28" s="5"/>
      <c r="I28" s="5"/>
      <c r="J28" s="6"/>
    </row>
    <row r="29" spans="1:11" ht="13.5" hidden="1" thickBot="1" x14ac:dyDescent="0.35">
      <c r="B29" s="21" t="s">
        <v>7</v>
      </c>
    </row>
    <row r="30" spans="1:11" ht="13.5" hidden="1" thickBot="1" x14ac:dyDescent="0.35">
      <c r="B30" s="21">
        <f>'Seed Games'!A2</f>
        <v>0</v>
      </c>
    </row>
    <row r="31" spans="1:11" ht="13.5" hidden="1" thickBot="1" x14ac:dyDescent="0.35">
      <c r="B31" s="21">
        <f>'Seed Games'!A3</f>
        <v>0</v>
      </c>
    </row>
    <row r="32" spans="1:11" ht="13.5" hidden="1" thickBot="1" x14ac:dyDescent="0.35">
      <c r="B32" s="21">
        <f>'Seed Games'!A4</f>
        <v>0</v>
      </c>
    </row>
    <row r="33" spans="2:2" ht="13.5" hidden="1" thickBot="1" x14ac:dyDescent="0.35">
      <c r="B33" s="21">
        <f>'Seed Games'!A5</f>
        <v>0</v>
      </c>
    </row>
  </sheetData>
  <mergeCells count="1">
    <mergeCell ref="B1:D1"/>
  </mergeCells>
  <phoneticPr fontId="0" type="noConversion"/>
  <printOptions horizontalCentered="1" verticalCentered="1"/>
  <pageMargins left="0.35" right="0.35" top="0.35" bottom="0.35" header="0.35" footer="0.35"/>
  <pageSetup orientation="landscape" horizontalDpi="1200" verticalDpi="12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workbookViewId="0">
      <selection activeCell="D67" sqref="D67"/>
    </sheetView>
  </sheetViews>
  <sheetFormatPr defaultColWidth="9.1796875" defaultRowHeight="12.5" x14ac:dyDescent="0.25"/>
  <cols>
    <col min="1" max="1" width="9.1796875" style="1"/>
    <col min="2" max="2" width="26.7265625" style="1" customWidth="1"/>
    <col min="3" max="3" width="4.453125" style="1" customWidth="1"/>
    <col min="4" max="4" width="26.7265625" style="1" customWidth="1"/>
    <col min="5" max="5" width="4.453125" style="1" customWidth="1"/>
    <col min="6" max="6" width="26.7265625" style="1" customWidth="1"/>
    <col min="7" max="7" width="4.453125" style="1" customWidth="1"/>
    <col min="8" max="8" width="26.7265625" style="1" customWidth="1"/>
    <col min="9" max="9" width="4.453125" style="1" customWidth="1"/>
    <col min="10" max="10" width="26.7265625" style="1" customWidth="1"/>
    <col min="11" max="11" width="18.453125" style="1" customWidth="1"/>
    <col min="12" max="16384" width="9.1796875" style="1"/>
  </cols>
  <sheetData>
    <row r="1" spans="1:11" ht="13" x14ac:dyDescent="0.3">
      <c r="B1" s="239"/>
      <c r="C1" s="239"/>
      <c r="D1" s="239"/>
      <c r="E1" s="4"/>
      <c r="F1" s="5"/>
      <c r="G1" s="5"/>
      <c r="H1" s="6"/>
      <c r="I1" s="6"/>
      <c r="J1" s="6"/>
    </row>
    <row r="2" spans="1:11" ht="13" x14ac:dyDescent="0.3">
      <c r="B2" s="4"/>
      <c r="C2" s="4"/>
      <c r="D2" s="4"/>
      <c r="E2" s="4"/>
      <c r="F2" s="5"/>
      <c r="G2" s="5"/>
      <c r="H2" s="6"/>
      <c r="I2" s="6"/>
      <c r="J2" s="6"/>
    </row>
    <row r="3" spans="1:11" ht="13.5" thickBot="1" x14ac:dyDescent="0.35">
      <c r="B3" s="240" t="s">
        <v>16</v>
      </c>
      <c r="C3" s="240"/>
      <c r="D3" s="7">
        <f>IF(B36="","",B36)</f>
        <v>0</v>
      </c>
      <c r="E3" s="25"/>
      <c r="F3" s="5"/>
      <c r="G3" s="5"/>
      <c r="H3" s="6"/>
      <c r="I3" s="6"/>
      <c r="J3" s="6"/>
    </row>
    <row r="4" spans="1:11" ht="13" x14ac:dyDescent="0.3">
      <c r="B4" s="18"/>
      <c r="C4" s="18"/>
      <c r="D4" s="32"/>
      <c r="E4" s="33"/>
      <c r="F4" s="5"/>
      <c r="G4" s="5"/>
      <c r="H4" s="6"/>
      <c r="I4" s="6"/>
      <c r="J4" s="6"/>
    </row>
    <row r="5" spans="1:11" ht="13" x14ac:dyDescent="0.3">
      <c r="B5" s="4"/>
      <c r="C5" s="4"/>
      <c r="E5" s="16"/>
      <c r="F5" s="5"/>
      <c r="G5" s="5"/>
      <c r="H5" s="6"/>
      <c r="I5" s="6"/>
      <c r="J5" s="6"/>
    </row>
    <row r="6" spans="1:11" ht="13" x14ac:dyDescent="0.3">
      <c r="B6" s="4"/>
      <c r="C6" s="4"/>
      <c r="D6" s="28" t="s">
        <v>3</v>
      </c>
      <c r="E6" s="16"/>
      <c r="F6" s="5"/>
      <c r="G6" s="5"/>
      <c r="H6" s="6"/>
      <c r="I6" s="6"/>
      <c r="J6" s="6"/>
    </row>
    <row r="7" spans="1:11" ht="13.5" thickBot="1" x14ac:dyDescent="0.35">
      <c r="B7" s="4"/>
      <c r="C7" s="4"/>
      <c r="D7" s="4"/>
      <c r="E7" s="16"/>
      <c r="F7" s="7" t="str">
        <f>IF(OR(E3="",E12=""),"Winner Game 3",IF(E3-E12&gt;0,D3,D12))</f>
        <v>Winner Game 3</v>
      </c>
      <c r="G7" s="25"/>
      <c r="H7" s="3"/>
    </row>
    <row r="8" spans="1:11" ht="12.75" customHeight="1" thickBot="1" x14ac:dyDescent="0.35">
      <c r="A8" s="63" t="s">
        <v>19</v>
      </c>
      <c r="B8" s="3">
        <f>IF(B39="","",B39)</f>
        <v>0</v>
      </c>
      <c r="C8" s="25"/>
      <c r="D8" s="64" t="s">
        <v>34</v>
      </c>
      <c r="E8" s="34"/>
      <c r="F8" s="10"/>
      <c r="G8" s="36"/>
      <c r="H8" s="3"/>
    </row>
    <row r="9" spans="1:11" ht="12.75" customHeight="1" x14ac:dyDescent="0.3">
      <c r="B9" s="53"/>
      <c r="C9" s="54"/>
      <c r="D9" s="6"/>
      <c r="E9" s="34"/>
      <c r="G9" s="12"/>
    </row>
    <row r="10" spans="1:11" ht="12.75" customHeight="1" x14ac:dyDescent="0.3">
      <c r="B10" s="28" t="s">
        <v>1</v>
      </c>
      <c r="C10" s="52"/>
      <c r="D10" s="10"/>
      <c r="E10" s="11"/>
      <c r="F10" s="10"/>
      <c r="G10" s="11"/>
      <c r="H10" s="30"/>
      <c r="I10" s="5"/>
      <c r="J10" s="6"/>
    </row>
    <row r="11" spans="1:11" ht="12.75" customHeight="1" x14ac:dyDescent="0.3">
      <c r="C11" s="11"/>
      <c r="E11" s="37"/>
      <c r="F11" s="28" t="s">
        <v>2</v>
      </c>
      <c r="G11" s="11"/>
      <c r="H11" s="5"/>
      <c r="I11" s="5"/>
      <c r="J11" s="6"/>
    </row>
    <row r="12" spans="1:11" ht="12.75" customHeight="1" thickBot="1" x14ac:dyDescent="0.35">
      <c r="B12" s="64" t="s">
        <v>34</v>
      </c>
      <c r="C12" s="12"/>
      <c r="D12" s="7" t="str">
        <f>IF(OR(C8="",C16=""),"Winner Game 2",IF(C8-C16&gt;0,B8,B16))</f>
        <v>Winner Game 2</v>
      </c>
      <c r="E12" s="35"/>
      <c r="F12" s="5"/>
      <c r="G12" s="11"/>
      <c r="H12" s="44" t="str">
        <f>IF(OR(G7="",G22=""),"Champion",IF(G7-G22&gt;0,F7,D21))</f>
        <v>Champion</v>
      </c>
      <c r="I12" s="24"/>
      <c r="J12" s="6"/>
    </row>
    <row r="13" spans="1:11" ht="12.75" customHeight="1" x14ac:dyDescent="0.3">
      <c r="B13" s="30"/>
      <c r="C13" s="11"/>
      <c r="D13" s="13"/>
      <c r="E13" s="13"/>
      <c r="F13" s="23"/>
      <c r="G13" s="34"/>
      <c r="H13" s="46"/>
      <c r="I13" s="6"/>
      <c r="J13" s="6"/>
      <c r="K13"/>
    </row>
    <row r="14" spans="1:11" ht="12.75" customHeight="1" x14ac:dyDescent="0.3">
      <c r="B14" s="30"/>
      <c r="C14" s="11"/>
      <c r="D14" s="30"/>
      <c r="E14" s="10"/>
      <c r="F14" s="64" t="s">
        <v>34</v>
      </c>
      <c r="G14" s="34"/>
      <c r="H14" s="40"/>
      <c r="I14" s="23"/>
      <c r="J14" s="6"/>
      <c r="K14"/>
    </row>
    <row r="15" spans="1:11" ht="12.75" customHeight="1" thickBot="1" x14ac:dyDescent="0.35">
      <c r="B15" s="14"/>
      <c r="C15" s="15"/>
      <c r="D15" s="30"/>
      <c r="E15" s="10"/>
      <c r="F15" s="18"/>
      <c r="G15" s="16"/>
      <c r="H15" s="10"/>
      <c r="I15" s="10"/>
      <c r="J15" s="6"/>
    </row>
    <row r="16" spans="1:11" ht="12.75" customHeight="1" x14ac:dyDescent="0.3">
      <c r="A16" s="63" t="s">
        <v>21</v>
      </c>
      <c r="B16" s="3">
        <f>IF(B40="","",B40)</f>
        <v>0</v>
      </c>
      <c r="C16" s="25"/>
      <c r="D16" s="30"/>
      <c r="E16" s="10"/>
      <c r="F16" s="10"/>
      <c r="G16" s="11"/>
      <c r="H16" s="5"/>
      <c r="I16" s="5"/>
      <c r="J16" s="5"/>
    </row>
    <row r="17" spans="1:11" ht="12.75" customHeight="1" x14ac:dyDescent="0.3">
      <c r="B17" s="10"/>
      <c r="C17" s="10"/>
      <c r="D17" s="29"/>
      <c r="E17" s="3"/>
      <c r="F17" s="2"/>
      <c r="G17" s="37"/>
      <c r="I17" s="3"/>
      <c r="J17" s="10"/>
    </row>
    <row r="18" spans="1:11" ht="12.75" customHeight="1" thickBot="1" x14ac:dyDescent="0.35">
      <c r="A18" s="63" t="s">
        <v>23</v>
      </c>
      <c r="B18" s="7">
        <f>IF(B37="","",B37)</f>
        <v>0</v>
      </c>
      <c r="C18" s="26"/>
      <c r="D18" s="30"/>
      <c r="E18" s="10"/>
      <c r="F18" s="2"/>
      <c r="G18" s="37"/>
      <c r="I18" s="3"/>
      <c r="J18" s="10"/>
    </row>
    <row r="19" spans="1:11" ht="12.75" customHeight="1" x14ac:dyDescent="0.3">
      <c r="B19" s="13"/>
      <c r="C19" s="17"/>
      <c r="D19" s="31"/>
      <c r="E19" s="18"/>
      <c r="F19" s="2"/>
      <c r="G19" s="37"/>
      <c r="I19" s="10"/>
      <c r="J19" s="18"/>
      <c r="K19" s="2"/>
    </row>
    <row r="20" spans="1:11" ht="12.75" customHeight="1" x14ac:dyDescent="0.3">
      <c r="B20" s="28" t="s">
        <v>0</v>
      </c>
      <c r="C20" s="11"/>
      <c r="D20" s="30"/>
      <c r="E20" s="10"/>
      <c r="F20" s="2"/>
      <c r="G20" s="37"/>
      <c r="I20" s="10"/>
      <c r="J20" s="10"/>
      <c r="K20" s="2"/>
    </row>
    <row r="21" spans="1:11" ht="12.75" customHeight="1" thickBot="1" x14ac:dyDescent="0.35">
      <c r="B21" s="30"/>
      <c r="C21" s="11"/>
      <c r="D21" s="7" t="str">
        <f>IF(OR(C18="",C26=""),"Winner Game 1",IF(C18-C26&gt;0,B18,B26))</f>
        <v>Winner Game 1</v>
      </c>
      <c r="E21" s="7"/>
      <c r="F21" s="42"/>
      <c r="G21" s="43"/>
      <c r="H21" s="30"/>
      <c r="I21" s="10"/>
      <c r="J21" s="10"/>
      <c r="K21" s="2"/>
    </row>
    <row r="22" spans="1:11" ht="12.75" customHeight="1" x14ac:dyDescent="0.3">
      <c r="B22" s="64" t="s">
        <v>34</v>
      </c>
      <c r="C22" s="12"/>
      <c r="D22" s="3"/>
      <c r="F22" s="10"/>
      <c r="G22" s="25"/>
      <c r="H22" s="29"/>
      <c r="I22" s="3"/>
      <c r="J22" s="3"/>
      <c r="K22" s="2"/>
    </row>
    <row r="23" spans="1:11" ht="12.75" customHeight="1" x14ac:dyDescent="0.3">
      <c r="B23" s="30"/>
      <c r="C23" s="11"/>
      <c r="D23" s="28"/>
      <c r="E23" s="10"/>
      <c r="F23" s="10"/>
      <c r="G23" s="10"/>
      <c r="H23" s="30"/>
      <c r="I23" s="10"/>
      <c r="J23" s="10"/>
      <c r="K23" s="2"/>
    </row>
    <row r="24" spans="1:11" ht="12.75" customHeight="1" x14ac:dyDescent="0.3">
      <c r="B24" s="30"/>
      <c r="C24" s="11"/>
      <c r="D24" s="10"/>
      <c r="E24" s="10"/>
      <c r="F24" s="10"/>
      <c r="G24" s="10"/>
      <c r="H24" s="31"/>
      <c r="I24" s="18"/>
      <c r="J24" s="3"/>
    </row>
    <row r="25" spans="1:11" ht="12.75" customHeight="1" thickBot="1" x14ac:dyDescent="0.35">
      <c r="B25" s="7" t="str">
        <f>IF(B331="","",B38)</f>
        <v/>
      </c>
      <c r="C25" s="19"/>
      <c r="D25" s="10"/>
      <c r="E25" s="10"/>
      <c r="F25" s="3"/>
      <c r="G25" s="3"/>
      <c r="H25" s="3"/>
      <c r="I25" s="10"/>
      <c r="J25" s="10"/>
      <c r="K25" s="2"/>
    </row>
    <row r="26" spans="1:11" ht="12.75" customHeight="1" x14ac:dyDescent="0.3">
      <c r="A26" s="63" t="s">
        <v>26</v>
      </c>
      <c r="B26" s="20">
        <f>IF(B38="","",B38)</f>
        <v>0</v>
      </c>
      <c r="C26" s="27"/>
      <c r="D26" s="10"/>
      <c r="E26" s="10"/>
      <c r="F26" s="3"/>
      <c r="G26" s="3"/>
      <c r="H26" s="10"/>
      <c r="I26" s="10"/>
      <c r="J26" s="10"/>
      <c r="K26" s="2"/>
    </row>
    <row r="27" spans="1:11" ht="12.75" customHeight="1" x14ac:dyDescent="0.3">
      <c r="B27" s="10"/>
      <c r="C27" s="10"/>
      <c r="D27" s="3"/>
      <c r="E27" s="3"/>
      <c r="F27" s="3"/>
      <c r="G27" s="18"/>
      <c r="H27" s="3"/>
      <c r="I27" s="3"/>
      <c r="J27" s="10"/>
      <c r="K27" s="2"/>
    </row>
    <row r="28" spans="1:11" ht="12.75" customHeight="1" x14ac:dyDescent="0.3">
      <c r="C28" s="3"/>
      <c r="D28" s="5"/>
      <c r="E28" s="5"/>
    </row>
    <row r="29" spans="1:11" ht="12.75" customHeight="1" x14ac:dyDescent="0.3">
      <c r="C29" s="10"/>
      <c r="D29" s="5"/>
      <c r="E29" s="5"/>
    </row>
    <row r="30" spans="1:11" ht="12.75" customHeight="1" x14ac:dyDescent="0.3">
      <c r="C30" s="10"/>
      <c r="D30" s="5"/>
      <c r="E30" s="5"/>
    </row>
    <row r="31" spans="1:11" ht="12.75" customHeight="1" x14ac:dyDescent="0.3">
      <c r="C31" s="10"/>
      <c r="D31" s="5"/>
      <c r="E31" s="22"/>
    </row>
    <row r="32" spans="1:11" ht="12.75" customHeight="1" x14ac:dyDescent="0.3">
      <c r="C32" s="10"/>
      <c r="D32" s="5"/>
      <c r="E32" s="6"/>
    </row>
    <row r="33" spans="2:5" ht="12.75" customHeight="1" x14ac:dyDescent="0.3">
      <c r="C33" s="10"/>
      <c r="D33" s="5"/>
      <c r="E33" s="6"/>
    </row>
    <row r="35" spans="2:5" ht="13.5" hidden="1" thickBot="1" x14ac:dyDescent="0.35">
      <c r="B35" s="21" t="s">
        <v>7</v>
      </c>
    </row>
    <row r="36" spans="2:5" ht="13.5" hidden="1" thickBot="1" x14ac:dyDescent="0.35">
      <c r="B36" s="21">
        <f>'Seed Games'!A2</f>
        <v>0</v>
      </c>
    </row>
    <row r="37" spans="2:5" ht="13.5" hidden="1" thickBot="1" x14ac:dyDescent="0.35">
      <c r="B37" s="21">
        <f>'Seed Games'!A3</f>
        <v>0</v>
      </c>
    </row>
    <row r="38" spans="2:5" ht="13.5" hidden="1" thickBot="1" x14ac:dyDescent="0.35">
      <c r="B38" s="21">
        <f>'Seed Games'!A4</f>
        <v>0</v>
      </c>
    </row>
    <row r="39" spans="2:5" ht="13.5" hidden="1" thickBot="1" x14ac:dyDescent="0.35">
      <c r="B39" s="21">
        <f>'Seed Games'!A5</f>
        <v>0</v>
      </c>
    </row>
    <row r="40" spans="2:5" ht="13.5" hidden="1" thickBot="1" x14ac:dyDescent="0.35">
      <c r="B40" s="21">
        <f>'Seed Games'!A6</f>
        <v>0</v>
      </c>
    </row>
    <row r="41" spans="2:5" hidden="1" x14ac:dyDescent="0.25"/>
    <row r="42" spans="2:5" hidden="1" x14ac:dyDescent="0.25"/>
  </sheetData>
  <mergeCells count="2">
    <mergeCell ref="B1:D1"/>
    <mergeCell ref="B3:C3"/>
  </mergeCells>
  <phoneticPr fontId="0" type="noConversion"/>
  <printOptions horizontalCentered="1" verticalCentered="1"/>
  <pageMargins left="0.35" right="0.35" top="0.35" bottom="0.35" header="0.35" footer="0.35"/>
  <pageSetup scale="98" orientation="landscape" horizontalDpi="1200" verticalDpi="12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7"/>
  <sheetViews>
    <sheetView topLeftCell="B1" zoomScaleNormal="100" workbookViewId="0">
      <selection activeCell="D23" activeCellId="6" sqref="B12 D8 F14 H2 H1 B28 D23"/>
    </sheetView>
  </sheetViews>
  <sheetFormatPr defaultColWidth="9.1796875" defaultRowHeight="12.5" x14ac:dyDescent="0.25"/>
  <cols>
    <col min="1" max="1" width="9.1796875" style="1"/>
    <col min="2" max="2" width="26.7265625" style="1" customWidth="1"/>
    <col min="3" max="3" width="4.453125" style="1" customWidth="1"/>
    <col min="4" max="4" width="26.7265625" style="1" customWidth="1"/>
    <col min="5" max="5" width="4.453125" style="1" customWidth="1"/>
    <col min="6" max="6" width="26.7265625" style="1" customWidth="1"/>
    <col min="7" max="7" width="4.453125" style="1" customWidth="1"/>
    <col min="8" max="8" width="26.7265625" style="1" customWidth="1"/>
    <col min="9" max="9" width="4.453125" style="1" customWidth="1"/>
    <col min="10" max="10" width="26.7265625" style="1" customWidth="1"/>
    <col min="11" max="11" width="18.453125" style="1" customWidth="1"/>
    <col min="12" max="16384" width="9.1796875" style="1"/>
  </cols>
  <sheetData>
    <row r="1" spans="1:11" ht="13" x14ac:dyDescent="0.3">
      <c r="B1" s="239"/>
      <c r="C1" s="239"/>
      <c r="D1" s="239"/>
      <c r="E1" s="4"/>
      <c r="F1" s="5"/>
      <c r="G1" s="5"/>
      <c r="H1" s="192" t="s">
        <v>110</v>
      </c>
      <c r="I1" s="6"/>
      <c r="J1" s="6"/>
    </row>
    <row r="2" spans="1:11" ht="13" x14ac:dyDescent="0.3">
      <c r="B2" s="4"/>
      <c r="C2" s="4"/>
      <c r="D2" s="4"/>
      <c r="E2" s="4"/>
      <c r="F2" s="5"/>
      <c r="G2" s="5"/>
      <c r="H2" s="192"/>
      <c r="I2" s="6"/>
      <c r="J2" s="6"/>
    </row>
    <row r="3" spans="1:11" ht="13.5" thickBot="1" x14ac:dyDescent="0.35">
      <c r="B3" s="240" t="s">
        <v>16</v>
      </c>
      <c r="C3" s="240"/>
      <c r="D3" s="7">
        <f>IF(B42="","",B42)</f>
        <v>0</v>
      </c>
      <c r="E3" s="25"/>
      <c r="F3" s="5"/>
      <c r="G3" s="5"/>
      <c r="H3" s="6"/>
      <c r="I3" s="6"/>
      <c r="J3" s="6"/>
    </row>
    <row r="4" spans="1:11" ht="13" x14ac:dyDescent="0.3">
      <c r="B4" s="18"/>
      <c r="C4" s="18"/>
      <c r="D4" s="32"/>
      <c r="E4" s="33"/>
      <c r="F4" s="5"/>
      <c r="G4" s="5"/>
      <c r="H4" s="6"/>
      <c r="I4" s="6"/>
      <c r="J4" s="6"/>
    </row>
    <row r="5" spans="1:11" ht="13" x14ac:dyDescent="0.3">
      <c r="B5" s="4"/>
      <c r="C5" s="4"/>
      <c r="E5" s="16"/>
      <c r="F5" s="5"/>
      <c r="G5" s="5"/>
      <c r="H5" s="6"/>
      <c r="I5" s="6"/>
      <c r="J5" s="6"/>
    </row>
    <row r="6" spans="1:11" ht="13" x14ac:dyDescent="0.3">
      <c r="B6" s="4"/>
      <c r="C6" s="4"/>
      <c r="D6" s="28" t="s">
        <v>2</v>
      </c>
      <c r="E6" s="16"/>
      <c r="F6" s="5"/>
      <c r="G6" s="5"/>
      <c r="H6" s="6"/>
      <c r="I6" s="6"/>
      <c r="J6" s="6"/>
    </row>
    <row r="7" spans="1:11" ht="13.5" thickBot="1" x14ac:dyDescent="0.35">
      <c r="B7" s="4"/>
      <c r="C7" s="4"/>
      <c r="D7" s="4"/>
      <c r="E7" s="16"/>
      <c r="F7" s="7" t="str">
        <f>IF(OR(E3="",E12=""),"Winner Game 3",IF(E3-E12&gt;0,D3,D12))</f>
        <v>Winner Game 3</v>
      </c>
      <c r="G7" s="25"/>
      <c r="H7" s="3"/>
    </row>
    <row r="8" spans="1:11" ht="12.75" customHeight="1" thickBot="1" x14ac:dyDescent="0.35">
      <c r="A8" s="63" t="s">
        <v>19</v>
      </c>
      <c r="B8" s="3">
        <f>IF(B45="","",B45)</f>
        <v>0</v>
      </c>
      <c r="C8" s="25"/>
      <c r="D8" s="191" t="s">
        <v>108</v>
      </c>
      <c r="E8" s="34"/>
      <c r="F8" s="10"/>
      <c r="G8" s="36"/>
      <c r="H8" s="3"/>
    </row>
    <row r="9" spans="1:11" ht="12.75" customHeight="1" x14ac:dyDescent="0.3">
      <c r="B9" s="53"/>
      <c r="C9" s="54"/>
      <c r="D9" s="6"/>
      <c r="E9" s="34"/>
      <c r="G9" s="12"/>
    </row>
    <row r="10" spans="1:11" ht="12.75" customHeight="1" x14ac:dyDescent="0.3">
      <c r="B10" s="28" t="s">
        <v>1</v>
      </c>
      <c r="C10" s="52"/>
      <c r="D10" s="10"/>
      <c r="E10" s="11"/>
      <c r="F10" s="10"/>
      <c r="G10" s="11"/>
      <c r="H10" s="30"/>
      <c r="I10" s="5"/>
      <c r="J10" s="6"/>
    </row>
    <row r="11" spans="1:11" ht="12.75" customHeight="1" x14ac:dyDescent="0.3">
      <c r="C11" s="11"/>
      <c r="E11" s="37"/>
      <c r="F11" s="28" t="s">
        <v>4</v>
      </c>
      <c r="G11" s="11"/>
      <c r="H11" s="5"/>
      <c r="I11" s="5"/>
      <c r="J11" s="6"/>
    </row>
    <row r="12" spans="1:11" ht="12.75" customHeight="1" thickBot="1" x14ac:dyDescent="0.35">
      <c r="B12" s="191" t="s">
        <v>105</v>
      </c>
      <c r="C12" s="12"/>
      <c r="D12" s="7" t="str">
        <f>IF(OR(C8="",C16=""),"Winner Game 2",IF(C8-C16&gt;0,B8,B16))</f>
        <v>Winner Game 2</v>
      </c>
      <c r="E12" s="35"/>
      <c r="F12" s="5"/>
      <c r="G12" s="11"/>
      <c r="I12" s="5"/>
      <c r="J12" s="6"/>
    </row>
    <row r="13" spans="1:11" ht="12.75" customHeight="1" x14ac:dyDescent="0.3">
      <c r="B13" s="30"/>
      <c r="C13" s="11"/>
      <c r="D13" s="13"/>
      <c r="E13" s="13"/>
      <c r="F13" s="23"/>
      <c r="G13" s="34"/>
      <c r="H13" s="6"/>
      <c r="I13" s="6"/>
      <c r="J13" s="6"/>
      <c r="K13"/>
    </row>
    <row r="14" spans="1:11" ht="12.75" customHeight="1" thickBot="1" x14ac:dyDescent="0.35">
      <c r="B14" s="30"/>
      <c r="C14" s="11"/>
      <c r="D14" s="30"/>
      <c r="E14" s="10"/>
      <c r="F14" s="191" t="s">
        <v>109</v>
      </c>
      <c r="G14" s="34"/>
      <c r="H14" s="44" t="str">
        <f>IF(OR(G7="",G22=""),"Champion",IF(G7-G22&gt;0,F7,F22))</f>
        <v>Champion</v>
      </c>
      <c r="I14" s="39"/>
      <c r="J14" s="6"/>
      <c r="K14"/>
    </row>
    <row r="15" spans="1:11" ht="12.75" customHeight="1" thickBot="1" x14ac:dyDescent="0.35">
      <c r="B15" s="14"/>
      <c r="C15" s="15"/>
      <c r="D15" s="30"/>
      <c r="E15" s="10"/>
      <c r="F15" s="18"/>
      <c r="G15" s="16"/>
      <c r="H15" s="10"/>
      <c r="I15" s="10"/>
      <c r="J15" s="6"/>
    </row>
    <row r="16" spans="1:11" ht="12.75" customHeight="1" x14ac:dyDescent="0.3">
      <c r="A16" s="63" t="s">
        <v>21</v>
      </c>
      <c r="B16" s="3">
        <f>IF(B46="","",B46)</f>
        <v>0</v>
      </c>
      <c r="C16" s="25"/>
      <c r="D16" s="30"/>
      <c r="E16" s="10"/>
      <c r="F16" s="10"/>
      <c r="G16" s="11"/>
      <c r="H16" s="28"/>
      <c r="I16" s="5"/>
      <c r="J16" s="5"/>
    </row>
    <row r="17" spans="1:11" ht="12.75" customHeight="1" x14ac:dyDescent="0.3">
      <c r="B17" s="10"/>
      <c r="C17" s="10"/>
      <c r="D17" s="29"/>
      <c r="E17" s="3"/>
      <c r="F17" s="2"/>
      <c r="G17" s="37"/>
      <c r="I17" s="3"/>
      <c r="J17" s="10"/>
    </row>
    <row r="18" spans="1:11" ht="13.5" thickBot="1" x14ac:dyDescent="0.35">
      <c r="B18" s="240" t="s">
        <v>23</v>
      </c>
      <c r="C18" s="240"/>
      <c r="D18" s="7">
        <f>IF(B43="","",B43)</f>
        <v>0</v>
      </c>
      <c r="E18" s="25"/>
      <c r="F18" s="5"/>
      <c r="G18" s="11"/>
      <c r="H18" s="6"/>
      <c r="I18" s="6"/>
      <c r="J18" s="6"/>
    </row>
    <row r="19" spans="1:11" ht="13" x14ac:dyDescent="0.3">
      <c r="B19" s="18"/>
      <c r="C19" s="18"/>
      <c r="D19" s="32"/>
      <c r="E19" s="33"/>
      <c r="F19" s="5"/>
      <c r="G19" s="11"/>
      <c r="H19" s="6"/>
      <c r="I19" s="6"/>
      <c r="J19" s="6"/>
    </row>
    <row r="20" spans="1:11" ht="13" x14ac:dyDescent="0.3">
      <c r="B20" s="4"/>
      <c r="C20" s="4"/>
      <c r="E20" s="16"/>
      <c r="F20" s="5"/>
      <c r="G20" s="11"/>
      <c r="H20" s="6"/>
      <c r="I20" s="6"/>
      <c r="J20" s="6"/>
    </row>
    <row r="21" spans="1:11" ht="13" x14ac:dyDescent="0.3">
      <c r="B21" s="4"/>
      <c r="C21" s="4"/>
      <c r="D21" s="28" t="s">
        <v>3</v>
      </c>
      <c r="E21" s="16"/>
      <c r="F21" s="5"/>
      <c r="G21" s="11"/>
      <c r="H21" s="6"/>
      <c r="I21" s="6"/>
      <c r="J21" s="6"/>
    </row>
    <row r="22" spans="1:11" ht="13.5" thickBot="1" x14ac:dyDescent="0.35">
      <c r="B22" s="4"/>
      <c r="C22" s="4"/>
      <c r="D22" s="4"/>
      <c r="E22" s="16"/>
      <c r="F22" s="44" t="str">
        <f>IF(OR(E18="",E27=""),"Winner Game 4",IF(E18-E27&gt;0,D18,D27))</f>
        <v>Winner Game 4</v>
      </c>
      <c r="G22" s="35"/>
      <c r="H22" s="3"/>
    </row>
    <row r="23" spans="1:11" ht="12.75" customHeight="1" x14ac:dyDescent="0.3">
      <c r="B23" s="5"/>
      <c r="C23" s="5"/>
      <c r="D23" s="191" t="s">
        <v>107</v>
      </c>
      <c r="E23" s="34"/>
      <c r="F23" s="10"/>
      <c r="G23" s="10"/>
      <c r="H23" s="3"/>
    </row>
    <row r="24" spans="1:11" ht="12.75" customHeight="1" thickBot="1" x14ac:dyDescent="0.35">
      <c r="A24" s="63" t="s">
        <v>26</v>
      </c>
      <c r="B24" s="7">
        <f>IF(B44="","",B44)</f>
        <v>0</v>
      </c>
      <c r="C24" s="25"/>
      <c r="D24" s="6"/>
      <c r="E24" s="34"/>
      <c r="F24" s="28"/>
      <c r="G24" s="3"/>
      <c r="H24" s="2"/>
    </row>
    <row r="25" spans="1:11" ht="12.75" customHeight="1" x14ac:dyDescent="0.3">
      <c r="B25" s="8"/>
      <c r="C25" s="9"/>
      <c r="D25" s="10"/>
      <c r="E25" s="11"/>
      <c r="F25" s="10"/>
      <c r="G25" s="10"/>
      <c r="H25" s="30"/>
      <c r="I25" s="5"/>
      <c r="J25" s="6"/>
    </row>
    <row r="26" spans="1:11" ht="12.75" customHeight="1" x14ac:dyDescent="0.3">
      <c r="B26" s="28" t="s">
        <v>1</v>
      </c>
      <c r="C26" s="11"/>
      <c r="E26" s="37"/>
      <c r="F26" s="10"/>
      <c r="G26" s="10"/>
      <c r="H26" s="10"/>
      <c r="I26" s="5"/>
      <c r="J26" s="6"/>
    </row>
    <row r="27" spans="1:11" ht="12.75" customHeight="1" thickBot="1" x14ac:dyDescent="0.35">
      <c r="B27" s="29"/>
      <c r="C27" s="12"/>
      <c r="D27" s="7" t="str">
        <f>IF(OR(C24="",C31=""),"Winner Game 1",IF(C24-C31&gt;0,B24,B31))</f>
        <v>Winner Game 1</v>
      </c>
      <c r="E27" s="35"/>
      <c r="F27" s="5"/>
      <c r="G27" s="10"/>
      <c r="H27" s="3"/>
      <c r="I27" s="5"/>
      <c r="J27" s="6"/>
    </row>
    <row r="28" spans="1:11" ht="12.75" customHeight="1" x14ac:dyDescent="0.3">
      <c r="B28" s="191" t="s">
        <v>106</v>
      </c>
      <c r="C28" s="11"/>
      <c r="D28" s="13"/>
      <c r="E28" s="13"/>
      <c r="F28" s="23"/>
      <c r="G28" s="23"/>
      <c r="H28" s="23"/>
      <c r="I28" s="6"/>
      <c r="J28" s="6"/>
      <c r="K28"/>
    </row>
    <row r="29" spans="1:11" ht="12.75" customHeight="1" x14ac:dyDescent="0.3">
      <c r="B29" s="30"/>
      <c r="C29" s="11"/>
      <c r="D29" s="30"/>
      <c r="E29" s="10"/>
      <c r="F29" s="23"/>
      <c r="G29" s="23"/>
      <c r="H29" s="23"/>
      <c r="I29" s="23"/>
      <c r="J29" s="6"/>
      <c r="K29"/>
    </row>
    <row r="30" spans="1:11" ht="12.75" customHeight="1" thickBot="1" x14ac:dyDescent="0.35">
      <c r="C30" s="15"/>
      <c r="D30" s="30"/>
      <c r="E30" s="10"/>
      <c r="F30" s="18"/>
      <c r="G30" s="18"/>
      <c r="H30" s="10"/>
      <c r="I30" s="10"/>
      <c r="J30" s="6"/>
    </row>
    <row r="31" spans="1:11" ht="12.75" customHeight="1" x14ac:dyDescent="0.3">
      <c r="A31" s="63" t="s">
        <v>28</v>
      </c>
      <c r="B31" s="13">
        <f>IF(B47="","",B47)</f>
        <v>0</v>
      </c>
      <c r="C31" s="25"/>
      <c r="D31" s="30"/>
      <c r="E31" s="10"/>
      <c r="F31" s="10"/>
      <c r="G31" s="10"/>
      <c r="H31" s="10"/>
      <c r="I31" s="5"/>
      <c r="J31" s="5"/>
    </row>
    <row r="32" spans="1:11" ht="12.75" customHeight="1" x14ac:dyDescent="0.3">
      <c r="C32" s="5"/>
      <c r="D32" s="5"/>
      <c r="E32" s="5"/>
    </row>
    <row r="33" spans="2:5" ht="12.75" customHeight="1" x14ac:dyDescent="0.3">
      <c r="B33" s="5"/>
      <c r="C33" s="5"/>
      <c r="D33" s="5"/>
      <c r="E33" s="5"/>
    </row>
    <row r="34" spans="2:5" ht="12.75" customHeight="1" x14ac:dyDescent="0.3">
      <c r="C34" s="3"/>
      <c r="D34" s="5"/>
      <c r="E34" s="5"/>
    </row>
    <row r="35" spans="2:5" ht="12.75" customHeight="1" x14ac:dyDescent="0.3">
      <c r="C35" s="10"/>
      <c r="D35" s="5"/>
      <c r="E35" s="5"/>
    </row>
    <row r="36" spans="2:5" ht="12.75" customHeight="1" x14ac:dyDescent="0.3">
      <c r="C36" s="10"/>
      <c r="D36" s="5"/>
      <c r="E36" s="5"/>
    </row>
    <row r="37" spans="2:5" ht="12.75" customHeight="1" x14ac:dyDescent="0.3">
      <c r="C37" s="10"/>
      <c r="D37" s="5"/>
      <c r="E37" s="22"/>
    </row>
    <row r="38" spans="2:5" ht="12.75" customHeight="1" x14ac:dyDescent="0.3">
      <c r="C38" s="10"/>
      <c r="D38" s="5"/>
      <c r="E38" s="6"/>
    </row>
    <row r="39" spans="2:5" ht="12.75" customHeight="1" x14ac:dyDescent="0.3">
      <c r="C39" s="10"/>
      <c r="D39" s="5"/>
      <c r="E39" s="6"/>
    </row>
    <row r="40" spans="2:5" ht="12.75" customHeight="1" x14ac:dyDescent="0.3">
      <c r="C40" s="10"/>
      <c r="D40" s="5"/>
      <c r="E40" s="6"/>
    </row>
    <row r="41" spans="2:5" ht="13.5" hidden="1" thickBot="1" x14ac:dyDescent="0.35">
      <c r="B41" s="21" t="s">
        <v>7</v>
      </c>
    </row>
    <row r="42" spans="2:5" ht="13.5" hidden="1" thickBot="1" x14ac:dyDescent="0.35">
      <c r="B42" s="21">
        <f>'Seed Games'!A2</f>
        <v>0</v>
      </c>
    </row>
    <row r="43" spans="2:5" ht="13.5" hidden="1" thickBot="1" x14ac:dyDescent="0.35">
      <c r="B43" s="21">
        <f>'Seed Games'!A3</f>
        <v>0</v>
      </c>
    </row>
    <row r="44" spans="2:5" ht="13.5" hidden="1" thickBot="1" x14ac:dyDescent="0.35">
      <c r="B44" s="21">
        <f>'Seed Games'!A4</f>
        <v>0</v>
      </c>
    </row>
    <row r="45" spans="2:5" ht="13.5" hidden="1" thickBot="1" x14ac:dyDescent="0.35">
      <c r="B45" s="21">
        <f>'Seed Games'!A5</f>
        <v>0</v>
      </c>
    </row>
    <row r="46" spans="2:5" ht="13.5" hidden="1" thickBot="1" x14ac:dyDescent="0.35">
      <c r="B46" s="21">
        <f>'Seed Games'!A6</f>
        <v>0</v>
      </c>
    </row>
    <row r="47" spans="2:5" ht="13.5" hidden="1" thickBot="1" x14ac:dyDescent="0.35">
      <c r="B47" s="21">
        <f>'Seed Games'!A7</f>
        <v>0</v>
      </c>
    </row>
  </sheetData>
  <mergeCells count="3">
    <mergeCell ref="B1:D1"/>
    <mergeCell ref="B3:C3"/>
    <mergeCell ref="B18:C18"/>
  </mergeCells>
  <phoneticPr fontId="0" type="noConversion"/>
  <printOptions horizontalCentered="1" verticalCentered="1"/>
  <pageMargins left="0.35" right="0.35" top="0.35" bottom="0.35" header="0.35" footer="0.35"/>
  <pageSetup scale="98" orientation="landscape" horizontalDpi="1200" verticalDpi="12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4"/>
  <sheetViews>
    <sheetView workbookViewId="0">
      <selection activeCell="I9" sqref="I9"/>
    </sheetView>
  </sheetViews>
  <sheetFormatPr defaultColWidth="9.1796875" defaultRowHeight="12.5" x14ac:dyDescent="0.25"/>
  <cols>
    <col min="1" max="1" width="9.1796875" style="1"/>
    <col min="2" max="2" width="26.7265625" style="1" customWidth="1"/>
    <col min="3" max="3" width="4.453125" style="1" customWidth="1"/>
    <col min="4" max="4" width="26.7265625" style="1" customWidth="1"/>
    <col min="5" max="5" width="4.453125" style="1" customWidth="1"/>
    <col min="6" max="6" width="26.7265625" style="1" customWidth="1"/>
    <col min="7" max="7" width="4.453125" style="1" customWidth="1"/>
    <col min="8" max="8" width="26.7265625" style="1" customWidth="1"/>
    <col min="9" max="9" width="4.453125" style="1" customWidth="1"/>
    <col min="10" max="10" width="26.7265625" style="1" customWidth="1"/>
    <col min="11" max="11" width="18.453125" style="1" customWidth="1"/>
    <col min="12" max="16384" width="9.1796875" style="1"/>
  </cols>
  <sheetData>
    <row r="1" spans="1:11" ht="13" x14ac:dyDescent="0.3">
      <c r="B1" s="239"/>
      <c r="C1" s="239"/>
      <c r="D1" s="239"/>
      <c r="E1" s="4"/>
      <c r="F1" s="5"/>
      <c r="G1" s="5"/>
      <c r="H1" s="6"/>
      <c r="I1" s="6"/>
      <c r="J1" s="6"/>
    </row>
    <row r="2" spans="1:11" ht="12.75" customHeight="1" x14ac:dyDescent="0.3">
      <c r="B2" s="49"/>
      <c r="C2" s="49"/>
      <c r="D2" s="10"/>
      <c r="E2" s="10"/>
      <c r="F2" s="10"/>
      <c r="G2" s="10"/>
      <c r="H2" s="5"/>
      <c r="I2" s="5"/>
      <c r="J2" s="6"/>
    </row>
    <row r="3" spans="1:11" ht="12.75" customHeight="1" thickBot="1" x14ac:dyDescent="0.35">
      <c r="B3" s="240" t="s">
        <v>16</v>
      </c>
      <c r="C3" s="240"/>
      <c r="D3" s="7">
        <f>IF(B48="","",B48)</f>
        <v>0</v>
      </c>
      <c r="E3" s="26"/>
      <c r="F3" s="10"/>
      <c r="G3" s="10"/>
      <c r="H3" s="5"/>
      <c r="I3" s="5"/>
      <c r="J3" s="6"/>
    </row>
    <row r="4" spans="1:11" ht="12.75" customHeight="1" x14ac:dyDescent="0.3">
      <c r="B4" s="45"/>
      <c r="C4" s="3"/>
      <c r="D4" s="3"/>
      <c r="E4" s="17"/>
      <c r="F4" s="5"/>
      <c r="G4" s="5"/>
      <c r="H4" s="5"/>
      <c r="I4" s="5"/>
      <c r="J4" s="6"/>
    </row>
    <row r="5" spans="1:11" ht="12.75" customHeight="1" x14ac:dyDescent="0.3">
      <c r="B5" s="30"/>
      <c r="C5" s="10"/>
      <c r="E5" s="11"/>
      <c r="F5" s="23"/>
      <c r="G5" s="23"/>
      <c r="H5" s="6"/>
      <c r="I5" s="6"/>
      <c r="J5" s="6"/>
      <c r="K5"/>
    </row>
    <row r="6" spans="1:11" ht="12.75" customHeight="1" x14ac:dyDescent="0.3">
      <c r="B6" s="30"/>
      <c r="C6" s="10"/>
      <c r="D6" s="28" t="s">
        <v>2</v>
      </c>
      <c r="E6" s="11"/>
      <c r="F6" s="23"/>
      <c r="G6" s="23"/>
      <c r="H6" s="6"/>
      <c r="I6" s="6"/>
      <c r="J6" s="6"/>
      <c r="K6"/>
    </row>
    <row r="7" spans="1:11" ht="12.75" customHeight="1" x14ac:dyDescent="0.3">
      <c r="B7" s="49"/>
      <c r="C7" s="49"/>
      <c r="D7" s="30"/>
      <c r="E7" s="11"/>
      <c r="F7" s="18"/>
      <c r="G7" s="18"/>
      <c r="H7" s="10"/>
      <c r="I7" s="10"/>
      <c r="J7" s="6"/>
    </row>
    <row r="8" spans="1:11" ht="12.75" customHeight="1" x14ac:dyDescent="0.3">
      <c r="B8" s="3"/>
      <c r="C8" s="41"/>
      <c r="D8" s="30"/>
      <c r="E8" s="11"/>
      <c r="F8" s="10"/>
      <c r="G8" s="10"/>
      <c r="H8" s="5"/>
      <c r="I8" s="5"/>
      <c r="J8" s="5"/>
    </row>
    <row r="9" spans="1:11" ht="12.75" customHeight="1" thickBot="1" x14ac:dyDescent="0.35">
      <c r="B9" s="10"/>
      <c r="C9" s="10"/>
      <c r="D9" s="64" t="s">
        <v>34</v>
      </c>
      <c r="E9" s="12"/>
      <c r="F9" s="7" t="str">
        <f>IF(OR(E3="",E14=""),"Winner Game 4",IF(E3-E14&gt;0,D3,D14))</f>
        <v>Winner Game 4</v>
      </c>
      <c r="G9" s="47"/>
      <c r="I9" s="3"/>
      <c r="J9" s="10"/>
    </row>
    <row r="10" spans="1:11" ht="12.75" customHeight="1" thickBot="1" x14ac:dyDescent="0.35">
      <c r="A10" s="63" t="s">
        <v>19</v>
      </c>
      <c r="B10" s="7">
        <f>IF(B51="","",B51)</f>
        <v>0</v>
      </c>
      <c r="C10" s="26"/>
      <c r="D10" s="30"/>
      <c r="E10" s="11"/>
      <c r="F10" s="10"/>
      <c r="G10" s="36"/>
      <c r="I10" s="3"/>
      <c r="J10" s="10"/>
    </row>
    <row r="11" spans="1:11" ht="12.75" customHeight="1" x14ac:dyDescent="0.3">
      <c r="B11" s="13"/>
      <c r="C11" s="17"/>
      <c r="D11" s="31"/>
      <c r="E11" s="16"/>
      <c r="F11" s="3"/>
      <c r="G11" s="12"/>
      <c r="I11" s="10"/>
      <c r="J11" s="18"/>
      <c r="K11" s="2"/>
    </row>
    <row r="12" spans="1:11" ht="12.75" customHeight="1" x14ac:dyDescent="0.3">
      <c r="B12" s="28" t="s">
        <v>0</v>
      </c>
      <c r="C12" s="11"/>
      <c r="D12" s="30"/>
      <c r="E12" s="11"/>
      <c r="F12" s="10"/>
      <c r="G12" s="11"/>
      <c r="H12" s="30"/>
      <c r="I12" s="10"/>
      <c r="K12" s="2"/>
    </row>
    <row r="13" spans="1:11" ht="12.75" customHeight="1" thickBot="1" x14ac:dyDescent="0.35">
      <c r="B13" s="30"/>
      <c r="C13" s="11"/>
      <c r="D13" s="7"/>
      <c r="E13" s="19"/>
      <c r="F13" s="28" t="s">
        <v>5</v>
      </c>
      <c r="G13" s="11"/>
      <c r="H13" s="30"/>
      <c r="I13" s="10"/>
      <c r="K13" s="2"/>
    </row>
    <row r="14" spans="1:11" ht="12.75" customHeight="1" x14ac:dyDescent="0.3">
      <c r="B14" s="64" t="s">
        <v>34</v>
      </c>
      <c r="C14" s="12"/>
      <c r="D14" s="3" t="str">
        <f>IF(OR(C10="",C18=""),"Winner Game 1",IF(C10-C18&gt;0,B10,B18))</f>
        <v>Winner Game 1</v>
      </c>
      <c r="E14" s="25"/>
      <c r="F14" s="10"/>
      <c r="G14" s="11"/>
      <c r="H14" s="29"/>
      <c r="I14" s="3"/>
      <c r="K14" s="2"/>
    </row>
    <row r="15" spans="1:11" ht="12.75" customHeight="1" x14ac:dyDescent="0.3">
      <c r="B15" s="30"/>
      <c r="C15" s="11"/>
      <c r="D15" s="10"/>
      <c r="E15" s="10"/>
      <c r="F15" s="10"/>
      <c r="G15" s="11"/>
      <c r="H15" s="30"/>
      <c r="I15" s="10"/>
      <c r="J15" s="10"/>
      <c r="K15" s="2"/>
    </row>
    <row r="16" spans="1:11" ht="12.75" customHeight="1" x14ac:dyDescent="0.3">
      <c r="B16" s="30"/>
      <c r="C16" s="11"/>
      <c r="D16" s="10"/>
      <c r="E16" s="10"/>
      <c r="F16" s="10"/>
      <c r="G16" s="11"/>
      <c r="H16" s="31"/>
      <c r="I16" s="18"/>
      <c r="J16" s="3"/>
    </row>
    <row r="17" spans="1:11" ht="12.75" customHeight="1" thickBot="1" x14ac:dyDescent="0.35">
      <c r="B17" s="7"/>
      <c r="C17" s="19"/>
      <c r="D17" s="10"/>
      <c r="E17" s="10"/>
      <c r="F17" s="3"/>
      <c r="G17" s="12"/>
      <c r="H17" s="3"/>
      <c r="I17" s="10"/>
      <c r="J17" s="10"/>
      <c r="K17" s="2"/>
    </row>
    <row r="18" spans="1:11" ht="12.75" customHeight="1" thickBot="1" x14ac:dyDescent="0.35">
      <c r="A18" s="63" t="s">
        <v>21</v>
      </c>
      <c r="B18" s="20">
        <f>IF(B52="","",B52)</f>
        <v>0</v>
      </c>
      <c r="C18" s="27"/>
      <c r="D18" s="10"/>
      <c r="E18" s="10"/>
      <c r="F18" s="64" t="s">
        <v>34</v>
      </c>
      <c r="G18" s="12"/>
      <c r="H18" s="44" t="str">
        <f>IF(OR(G9="",G30=""),"Champion",IF(G9-G30&gt;0,F9,F30))</f>
        <v>Champion</v>
      </c>
      <c r="I18" s="24"/>
      <c r="J18" s="10"/>
      <c r="K18" s="2"/>
    </row>
    <row r="19" spans="1:11" ht="12.75" customHeight="1" x14ac:dyDescent="0.3">
      <c r="B19" s="10"/>
      <c r="C19" s="10"/>
      <c r="D19" s="3"/>
      <c r="E19" s="3"/>
      <c r="F19" s="3"/>
      <c r="G19" s="16"/>
      <c r="H19" s="3"/>
      <c r="I19" s="3"/>
      <c r="J19" s="10"/>
      <c r="K19" s="2"/>
    </row>
    <row r="20" spans="1:11" ht="12.75" customHeight="1" thickBot="1" x14ac:dyDescent="0.35">
      <c r="A20" s="63" t="s">
        <v>23</v>
      </c>
      <c r="B20" s="3">
        <f>IF(B49="","",B49)</f>
        <v>0</v>
      </c>
      <c r="C20" s="25"/>
      <c r="D20" s="3"/>
      <c r="E20" s="3"/>
      <c r="F20" s="2"/>
      <c r="G20" s="12"/>
      <c r="I20" s="3"/>
      <c r="J20" s="10"/>
      <c r="K20" s="2"/>
    </row>
    <row r="21" spans="1:11" ht="12.75" customHeight="1" x14ac:dyDescent="0.3">
      <c r="B21" s="53"/>
      <c r="C21" s="54"/>
      <c r="D21" s="6"/>
      <c r="E21" s="6"/>
      <c r="F21" s="6"/>
      <c r="G21" s="34"/>
      <c r="H21" s="6"/>
      <c r="I21" s="6"/>
      <c r="J21" s="6"/>
    </row>
    <row r="22" spans="1:11" ht="12.75" customHeight="1" x14ac:dyDescent="0.3">
      <c r="B22" s="28" t="s">
        <v>3</v>
      </c>
      <c r="C22" s="52"/>
      <c r="D22" s="10"/>
      <c r="E22" s="10"/>
      <c r="F22" s="10"/>
      <c r="G22" s="11"/>
      <c r="H22" s="5"/>
      <c r="I22" s="5"/>
      <c r="J22" s="6"/>
    </row>
    <row r="23" spans="1:11" ht="12.75" customHeight="1" thickBot="1" x14ac:dyDescent="0.35">
      <c r="C23" s="11"/>
      <c r="D23" s="7" t="str">
        <f>IF(OR(C20="",C28=""),"Winner Game 3",IF(C20-C28&gt;0,B20,B28))</f>
        <v>Winner Game 3</v>
      </c>
      <c r="E23" s="26"/>
      <c r="F23" s="10"/>
      <c r="G23" s="11"/>
      <c r="H23" s="5"/>
      <c r="I23" s="5"/>
      <c r="J23" s="6"/>
    </row>
    <row r="24" spans="1:11" ht="12.75" customHeight="1" x14ac:dyDescent="0.3">
      <c r="B24" s="64" t="s">
        <v>34</v>
      </c>
      <c r="C24" s="12"/>
      <c r="D24" s="13"/>
      <c r="E24" s="17"/>
      <c r="F24" s="5"/>
      <c r="G24" s="11"/>
      <c r="H24" s="5"/>
      <c r="I24" s="5"/>
      <c r="J24" s="6"/>
    </row>
    <row r="25" spans="1:11" ht="12.75" customHeight="1" x14ac:dyDescent="0.3">
      <c r="B25" s="30"/>
      <c r="C25" s="11"/>
      <c r="E25" s="11"/>
      <c r="F25" s="23"/>
      <c r="G25" s="34"/>
      <c r="H25" s="6"/>
      <c r="I25" s="6"/>
      <c r="J25" s="6"/>
      <c r="K25"/>
    </row>
    <row r="26" spans="1:11" ht="12.75" customHeight="1" x14ac:dyDescent="0.3">
      <c r="B26" s="30"/>
      <c r="C26" s="11"/>
      <c r="D26" s="28" t="s">
        <v>4</v>
      </c>
      <c r="E26" s="11"/>
      <c r="F26" s="23"/>
      <c r="G26" s="34"/>
      <c r="H26" s="6"/>
      <c r="I26" s="6"/>
      <c r="J26" s="6"/>
      <c r="K26"/>
    </row>
    <row r="27" spans="1:11" ht="12.75" customHeight="1" thickBot="1" x14ac:dyDescent="0.35">
      <c r="B27" s="14"/>
      <c r="C27" s="15"/>
      <c r="D27" s="30"/>
      <c r="E27" s="11"/>
      <c r="F27" s="18"/>
      <c r="G27" s="16"/>
      <c r="H27" s="10"/>
      <c r="I27" s="10"/>
      <c r="J27" s="6"/>
    </row>
    <row r="28" spans="1:11" ht="12.75" customHeight="1" x14ac:dyDescent="0.3">
      <c r="A28" s="63" t="s">
        <v>24</v>
      </c>
      <c r="B28" s="3">
        <f>IF(B54="","",B54)</f>
        <v>0</v>
      </c>
      <c r="C28" s="25"/>
      <c r="D28" s="30"/>
      <c r="E28" s="11"/>
      <c r="F28" s="10"/>
      <c r="G28" s="11"/>
      <c r="H28" s="10"/>
      <c r="I28" s="10"/>
      <c r="J28" s="10"/>
    </row>
    <row r="29" spans="1:11" ht="12.75" customHeight="1" thickBot="1" x14ac:dyDescent="0.35">
      <c r="B29" s="10"/>
      <c r="C29" s="10"/>
      <c r="D29" s="64" t="s">
        <v>34</v>
      </c>
      <c r="E29" s="12"/>
      <c r="F29" s="24"/>
      <c r="G29" s="38"/>
      <c r="H29" s="3"/>
      <c r="I29" s="3"/>
      <c r="J29" s="10"/>
    </row>
    <row r="30" spans="1:11" ht="12.75" customHeight="1" thickBot="1" x14ac:dyDescent="0.35">
      <c r="A30" s="63" t="s">
        <v>26</v>
      </c>
      <c r="B30" s="7">
        <f>IF(B50="","",B50)</f>
        <v>0</v>
      </c>
      <c r="C30" s="26"/>
      <c r="D30" s="30"/>
      <c r="E30" s="11"/>
      <c r="F30" s="51" t="str">
        <f>IF(OR(E23="",E34=""),"Winner Game 5",IF(E23-E34&gt;0,D23,D34))</f>
        <v>Winner Game 5</v>
      </c>
      <c r="G30" s="48"/>
      <c r="H30" s="3"/>
      <c r="I30" s="3"/>
      <c r="J30" s="10"/>
    </row>
    <row r="31" spans="1:11" ht="12.75" customHeight="1" x14ac:dyDescent="0.3">
      <c r="B31" s="13"/>
      <c r="C31" s="17"/>
      <c r="D31" s="31"/>
      <c r="E31" s="16"/>
      <c r="F31" s="3"/>
      <c r="G31" s="3"/>
      <c r="H31" s="28"/>
      <c r="I31" s="10"/>
      <c r="J31" s="18"/>
      <c r="K31" s="2"/>
    </row>
    <row r="32" spans="1:11" ht="12.75" customHeight="1" x14ac:dyDescent="0.3">
      <c r="B32" s="28" t="s">
        <v>1</v>
      </c>
      <c r="C32" s="11"/>
      <c r="D32" s="30"/>
      <c r="E32" s="11"/>
      <c r="F32" s="10"/>
      <c r="G32" s="10"/>
      <c r="H32" s="30"/>
      <c r="I32" s="10"/>
      <c r="J32" s="10"/>
      <c r="K32" s="2"/>
    </row>
    <row r="33" spans="1:11" ht="12.75" customHeight="1" thickBot="1" x14ac:dyDescent="0.35">
      <c r="B33" s="30"/>
      <c r="C33" s="11"/>
      <c r="D33" s="7"/>
      <c r="E33" s="19"/>
      <c r="F33" s="10"/>
      <c r="G33" s="10"/>
      <c r="H33" s="30"/>
      <c r="I33" s="10"/>
      <c r="J33" s="10"/>
      <c r="K33" s="2"/>
    </row>
    <row r="34" spans="1:11" ht="12.75" customHeight="1" x14ac:dyDescent="0.3">
      <c r="B34" s="64" t="s">
        <v>34</v>
      </c>
      <c r="C34" s="12"/>
      <c r="D34" s="3" t="str">
        <f>IF(OR(C30="",C38=""),"Winner Game 2",IF(C30-C38&gt;0,B30,B38))</f>
        <v>Winner Game 2</v>
      </c>
      <c r="E34" s="25"/>
      <c r="F34" s="10"/>
      <c r="G34" s="10"/>
      <c r="H34" s="45"/>
      <c r="I34" s="3"/>
      <c r="J34" s="3"/>
      <c r="K34" s="2"/>
    </row>
    <row r="35" spans="1:11" ht="12.75" customHeight="1" x14ac:dyDescent="0.3">
      <c r="B35" s="30"/>
      <c r="C35" s="11"/>
      <c r="D35" s="10"/>
      <c r="E35" s="10"/>
      <c r="F35" s="10"/>
      <c r="G35" s="10"/>
      <c r="H35" s="30"/>
      <c r="I35" s="10"/>
      <c r="J35" s="10"/>
      <c r="K35" s="2"/>
    </row>
    <row r="36" spans="1:11" ht="12.75" customHeight="1" x14ac:dyDescent="0.3">
      <c r="B36" s="30"/>
      <c r="C36" s="11"/>
      <c r="D36" s="10"/>
      <c r="E36" s="10"/>
      <c r="F36" s="10"/>
      <c r="G36" s="10"/>
      <c r="H36" s="31"/>
      <c r="I36" s="18"/>
      <c r="J36" s="3"/>
    </row>
    <row r="37" spans="1:11" ht="12.75" customHeight="1" thickBot="1" x14ac:dyDescent="0.35">
      <c r="B37" s="7"/>
      <c r="C37" s="19"/>
      <c r="D37" s="10"/>
      <c r="E37" s="10"/>
      <c r="F37" s="3"/>
      <c r="G37" s="3"/>
      <c r="H37" s="3"/>
      <c r="I37" s="10"/>
      <c r="J37" s="10"/>
      <c r="K37" s="2"/>
    </row>
    <row r="38" spans="1:11" ht="12.75" customHeight="1" x14ac:dyDescent="0.3">
      <c r="A38" s="63" t="s">
        <v>28</v>
      </c>
      <c r="B38" s="20">
        <f>IF(B53="","",B53)</f>
        <v>0</v>
      </c>
      <c r="C38" s="27"/>
      <c r="D38" s="10"/>
      <c r="E38" s="10"/>
      <c r="F38" s="3"/>
      <c r="G38" s="3"/>
      <c r="H38" s="10"/>
      <c r="I38" s="10"/>
      <c r="J38" s="10"/>
      <c r="K38" s="2"/>
    </row>
    <row r="40" spans="1:11" ht="12.75" customHeight="1" x14ac:dyDescent="0.3">
      <c r="C40" s="3"/>
      <c r="D40" s="5"/>
      <c r="E40" s="5"/>
    </row>
    <row r="41" spans="1:11" ht="12.75" customHeight="1" x14ac:dyDescent="0.3">
      <c r="C41" s="10"/>
      <c r="D41" s="5"/>
      <c r="E41" s="5"/>
    </row>
    <row r="42" spans="1:11" ht="12.75" customHeight="1" x14ac:dyDescent="0.3">
      <c r="C42" s="10"/>
      <c r="D42" s="5"/>
      <c r="E42" s="5"/>
    </row>
    <row r="43" spans="1:11" ht="12.75" customHeight="1" x14ac:dyDescent="0.3">
      <c r="C43" s="10"/>
      <c r="D43" s="5"/>
      <c r="E43" s="22"/>
    </row>
    <row r="44" spans="1:11" ht="12.75" customHeight="1" x14ac:dyDescent="0.3">
      <c r="C44" s="10"/>
      <c r="D44" s="5"/>
      <c r="E44" s="6"/>
    </row>
    <row r="45" spans="1:11" ht="12.75" customHeight="1" x14ac:dyDescent="0.3">
      <c r="C45" s="10"/>
      <c r="D45" s="5"/>
      <c r="E45" s="5"/>
    </row>
    <row r="46" spans="1:11" ht="12.75" customHeight="1" x14ac:dyDescent="0.3">
      <c r="C46" s="10"/>
      <c r="D46" s="5"/>
      <c r="E46" s="5"/>
    </row>
    <row r="47" spans="1:11" ht="12.75" hidden="1" customHeight="1" thickBot="1" x14ac:dyDescent="0.35">
      <c r="B47" s="21" t="s">
        <v>7</v>
      </c>
      <c r="C47" s="10"/>
      <c r="D47" s="5"/>
      <c r="E47" s="22"/>
    </row>
    <row r="48" spans="1:11" ht="13.5" hidden="1" thickBot="1" x14ac:dyDescent="0.35">
      <c r="B48" s="21">
        <f>'Seed Games'!A2</f>
        <v>0</v>
      </c>
    </row>
    <row r="49" spans="2:2" ht="13.5" hidden="1" thickBot="1" x14ac:dyDescent="0.35">
      <c r="B49" s="21">
        <f>'Seed Games'!A3</f>
        <v>0</v>
      </c>
    </row>
    <row r="50" spans="2:2" ht="13.5" hidden="1" thickBot="1" x14ac:dyDescent="0.35">
      <c r="B50" s="21">
        <f>'Seed Games'!A4</f>
        <v>0</v>
      </c>
    </row>
    <row r="51" spans="2:2" ht="13.5" hidden="1" thickBot="1" x14ac:dyDescent="0.35">
      <c r="B51" s="21">
        <f>'Seed Games'!A5</f>
        <v>0</v>
      </c>
    </row>
    <row r="52" spans="2:2" ht="13.5" hidden="1" thickBot="1" x14ac:dyDescent="0.35">
      <c r="B52" s="21">
        <f>'Seed Games'!A6</f>
        <v>0</v>
      </c>
    </row>
    <row r="53" spans="2:2" ht="13.5" hidden="1" thickBot="1" x14ac:dyDescent="0.35">
      <c r="B53" s="21">
        <f>'Seed Games'!A7</f>
        <v>0</v>
      </c>
    </row>
    <row r="54" spans="2:2" ht="13.5" hidden="1" thickBot="1" x14ac:dyDescent="0.35">
      <c r="B54" s="21">
        <f>'Seed Games'!A8</f>
        <v>0</v>
      </c>
    </row>
  </sheetData>
  <mergeCells count="2">
    <mergeCell ref="B1:D1"/>
    <mergeCell ref="B3:C3"/>
  </mergeCells>
  <phoneticPr fontId="0" type="noConversion"/>
  <printOptions horizontalCentered="1" verticalCentered="1"/>
  <pageMargins left="0.35" right="0.35" top="0.35" bottom="0.35" header="0.35" footer="0.35"/>
  <pageSetup scale="98" orientation="landscape" horizontalDpi="1200" verticalDpi="12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8"/>
  <sheetViews>
    <sheetView workbookViewId="0">
      <selection activeCell="I44" sqref="A1:I44"/>
    </sheetView>
  </sheetViews>
  <sheetFormatPr defaultColWidth="9.1796875" defaultRowHeight="12.5" x14ac:dyDescent="0.25"/>
  <cols>
    <col min="1" max="1" width="9.1796875" style="1"/>
    <col min="2" max="2" width="26.7265625" style="1" customWidth="1"/>
    <col min="3" max="3" width="4.453125" style="1" customWidth="1"/>
    <col min="4" max="4" width="26.7265625" style="1" customWidth="1"/>
    <col min="5" max="5" width="4.453125" style="1" customWidth="1"/>
    <col min="6" max="6" width="26.7265625" style="1" customWidth="1"/>
    <col min="7" max="7" width="4.453125" style="1" customWidth="1"/>
    <col min="8" max="8" width="26.7265625" style="1" customWidth="1"/>
    <col min="9" max="9" width="4.453125" style="1" customWidth="1"/>
    <col min="10" max="10" width="26.7265625" style="1" customWidth="1"/>
    <col min="11" max="11" width="18.453125" style="1" customWidth="1"/>
    <col min="12" max="16384" width="9.1796875" style="1"/>
  </cols>
  <sheetData>
    <row r="1" spans="1:11" ht="13" x14ac:dyDescent="0.3">
      <c r="B1" s="239"/>
      <c r="C1" s="239"/>
      <c r="D1" s="239"/>
      <c r="E1" s="4"/>
      <c r="F1" s="5"/>
      <c r="G1" s="5"/>
      <c r="H1" s="6"/>
      <c r="I1" s="6"/>
      <c r="J1" s="6"/>
    </row>
    <row r="2" spans="1:11" ht="13" x14ac:dyDescent="0.3">
      <c r="B2" s="4"/>
      <c r="C2" s="4"/>
      <c r="D2" s="4"/>
      <c r="E2" s="4"/>
      <c r="F2" s="5"/>
      <c r="G2" s="5"/>
      <c r="H2" s="6"/>
      <c r="I2" s="6"/>
      <c r="J2" s="6"/>
    </row>
    <row r="3" spans="1:11" ht="12.75" customHeight="1" thickBot="1" x14ac:dyDescent="0.35">
      <c r="A3" s="63" t="s">
        <v>16</v>
      </c>
      <c r="B3" s="3">
        <f>IF(B51="","",B51)</f>
        <v>0</v>
      </c>
      <c r="C3" s="25"/>
      <c r="D3" s="6"/>
      <c r="E3" s="6"/>
      <c r="F3" s="6"/>
      <c r="G3" s="6"/>
      <c r="H3" s="6"/>
      <c r="I3" s="6"/>
      <c r="J3" s="6"/>
    </row>
    <row r="4" spans="1:11" ht="12.75" customHeight="1" x14ac:dyDescent="0.3">
      <c r="B4" s="53"/>
      <c r="C4" s="54"/>
      <c r="D4" s="6"/>
      <c r="E4" s="6"/>
      <c r="F4" s="6"/>
      <c r="G4" s="6"/>
      <c r="H4" s="6"/>
      <c r="I4" s="6"/>
      <c r="J4" s="6"/>
    </row>
    <row r="5" spans="1:11" ht="12.75" customHeight="1" x14ac:dyDescent="0.3">
      <c r="B5" s="28" t="s">
        <v>2</v>
      </c>
      <c r="C5" s="52"/>
      <c r="D5" s="10"/>
      <c r="E5" s="10"/>
      <c r="F5" s="10"/>
      <c r="G5" s="10"/>
      <c r="H5" s="5"/>
      <c r="I5" s="5"/>
      <c r="J5" s="6"/>
    </row>
    <row r="6" spans="1:11" ht="12.75" customHeight="1" thickBot="1" x14ac:dyDescent="0.35">
      <c r="C6" s="11"/>
      <c r="D6" s="7" t="str">
        <f>IF(OR(C3="",C11=""),"Winner Game 4",IF(C3-C11&gt;0,B3,B11))</f>
        <v>Winner Game 4</v>
      </c>
      <c r="E6" s="26"/>
      <c r="F6" s="10"/>
      <c r="G6" s="10"/>
      <c r="H6" s="5"/>
      <c r="I6" s="5"/>
      <c r="J6" s="6"/>
    </row>
    <row r="7" spans="1:11" ht="12.75" customHeight="1" x14ac:dyDescent="0.3">
      <c r="B7" s="64" t="s">
        <v>34</v>
      </c>
      <c r="C7" s="12"/>
      <c r="D7" s="13"/>
      <c r="E7" s="17"/>
      <c r="F7" s="5"/>
      <c r="G7" s="5"/>
      <c r="H7" s="5"/>
      <c r="I7" s="5"/>
      <c r="J7" s="6"/>
    </row>
    <row r="8" spans="1:11" ht="12.75" customHeight="1" x14ac:dyDescent="0.3">
      <c r="B8" s="30"/>
      <c r="C8" s="11"/>
      <c r="E8" s="11"/>
      <c r="F8" s="23"/>
      <c r="G8" s="23"/>
      <c r="H8" s="6"/>
      <c r="I8" s="6"/>
      <c r="J8" s="6"/>
      <c r="K8"/>
    </row>
    <row r="9" spans="1:11" ht="12.75" customHeight="1" x14ac:dyDescent="0.3">
      <c r="B9" s="30"/>
      <c r="C9" s="11"/>
      <c r="D9" s="28" t="s">
        <v>5</v>
      </c>
      <c r="E9" s="11"/>
      <c r="F9" s="23"/>
      <c r="G9" s="23"/>
      <c r="H9" s="6"/>
      <c r="I9" s="6"/>
      <c r="J9" s="6"/>
      <c r="K9"/>
    </row>
    <row r="10" spans="1:11" ht="12.75" customHeight="1" thickBot="1" x14ac:dyDescent="0.35">
      <c r="B10" s="14"/>
      <c r="C10" s="15"/>
      <c r="D10" s="30"/>
      <c r="E10" s="11"/>
      <c r="F10" s="18"/>
      <c r="G10" s="18"/>
      <c r="H10" s="10"/>
      <c r="I10" s="10"/>
      <c r="J10" s="6"/>
    </row>
    <row r="11" spans="1:11" ht="12.75" customHeight="1" x14ac:dyDescent="0.3">
      <c r="A11" s="63" t="s">
        <v>17</v>
      </c>
      <c r="B11" s="3">
        <f>IF(B58="","",B58)</f>
        <v>0</v>
      </c>
      <c r="C11" s="25"/>
      <c r="D11" s="30"/>
      <c r="E11" s="11"/>
      <c r="F11" s="10"/>
      <c r="G11" s="10"/>
      <c r="H11" s="5"/>
      <c r="I11" s="5"/>
      <c r="J11" s="5"/>
    </row>
    <row r="12" spans="1:11" ht="12.75" customHeight="1" thickBot="1" x14ac:dyDescent="0.35">
      <c r="B12" s="10"/>
      <c r="C12" s="10"/>
      <c r="D12" s="64" t="s">
        <v>34</v>
      </c>
      <c r="E12" s="12"/>
      <c r="F12" s="7" t="str">
        <f>IF(OR(E6="",E17=""),"Winner Game 6",IF(E6-E17&gt;0,D6,D17))</f>
        <v>Winner Game 6</v>
      </c>
      <c r="G12" s="47"/>
      <c r="I12" s="3"/>
      <c r="J12" s="10"/>
    </row>
    <row r="13" spans="1:11" ht="12.75" customHeight="1" thickBot="1" x14ac:dyDescent="0.35">
      <c r="A13" s="63" t="s">
        <v>19</v>
      </c>
      <c r="B13" s="7">
        <f>IF(B54="","",B54)</f>
        <v>0</v>
      </c>
      <c r="C13" s="26"/>
      <c r="D13" s="30"/>
      <c r="E13" s="11"/>
      <c r="F13" s="10"/>
      <c r="G13" s="36"/>
      <c r="I13" s="3"/>
      <c r="J13" s="10"/>
    </row>
    <row r="14" spans="1:11" ht="12.75" customHeight="1" x14ac:dyDescent="0.3">
      <c r="B14" s="13"/>
      <c r="C14" s="17"/>
      <c r="D14" s="31"/>
      <c r="E14" s="16"/>
      <c r="F14" s="3"/>
      <c r="G14" s="12"/>
      <c r="I14" s="10"/>
      <c r="J14" s="18"/>
      <c r="K14" s="2"/>
    </row>
    <row r="15" spans="1:11" ht="12.75" customHeight="1" x14ac:dyDescent="0.3">
      <c r="B15" s="28" t="s">
        <v>1</v>
      </c>
      <c r="C15" s="11"/>
      <c r="D15" s="30"/>
      <c r="E15" s="11"/>
      <c r="G15" s="11"/>
      <c r="H15" s="30"/>
      <c r="I15" s="10"/>
      <c r="K15" s="2"/>
    </row>
    <row r="16" spans="1:11" ht="12.75" customHeight="1" thickBot="1" x14ac:dyDescent="0.35">
      <c r="B16" s="30"/>
      <c r="C16" s="11"/>
      <c r="D16" s="7"/>
      <c r="E16" s="19"/>
      <c r="F16" s="28" t="s">
        <v>6</v>
      </c>
      <c r="G16" s="11"/>
      <c r="H16" s="30"/>
      <c r="I16" s="10"/>
      <c r="K16" s="2"/>
    </row>
    <row r="17" spans="1:11" ht="12.75" customHeight="1" x14ac:dyDescent="0.3">
      <c r="B17" s="64" t="s">
        <v>34</v>
      </c>
      <c r="C17" s="12"/>
      <c r="D17" s="3" t="str">
        <f>IF(OR(C13="",C21=""),"Winner Game 2",IF(C13-C21&gt;0,B13,B21))</f>
        <v>Winner Game 2</v>
      </c>
      <c r="E17" s="25"/>
      <c r="F17" s="10"/>
      <c r="G17" s="11"/>
      <c r="H17" s="29"/>
      <c r="I17" s="3"/>
      <c r="K17" s="2"/>
    </row>
    <row r="18" spans="1:11" ht="12.75" customHeight="1" x14ac:dyDescent="0.3">
      <c r="B18" s="30"/>
      <c r="C18" s="11"/>
      <c r="D18" s="10"/>
      <c r="E18" s="10"/>
      <c r="F18" s="10"/>
      <c r="G18" s="11"/>
      <c r="H18" s="30"/>
      <c r="I18" s="10"/>
      <c r="J18" s="10"/>
      <c r="K18" s="2"/>
    </row>
    <row r="19" spans="1:11" ht="12.75" customHeight="1" x14ac:dyDescent="0.3">
      <c r="B19" s="30"/>
      <c r="C19" s="11"/>
      <c r="D19" s="10"/>
      <c r="E19" s="10"/>
      <c r="F19" s="10"/>
      <c r="G19" s="11"/>
      <c r="H19" s="31"/>
      <c r="I19" s="18"/>
      <c r="J19" s="3"/>
    </row>
    <row r="20" spans="1:11" ht="12.75" customHeight="1" thickBot="1" x14ac:dyDescent="0.35">
      <c r="B20" s="7"/>
      <c r="C20" s="19"/>
      <c r="D20" s="10"/>
      <c r="E20" s="10"/>
      <c r="F20" s="3"/>
      <c r="G20" s="12"/>
      <c r="H20" s="3"/>
      <c r="I20" s="10"/>
      <c r="J20" s="10"/>
      <c r="K20" s="2"/>
    </row>
    <row r="21" spans="1:11" ht="12.75" customHeight="1" thickBot="1" x14ac:dyDescent="0.35">
      <c r="A21" s="63" t="s">
        <v>21</v>
      </c>
      <c r="B21" s="20">
        <f>IF(B55="","",B55)</f>
        <v>0</v>
      </c>
      <c r="C21" s="27"/>
      <c r="D21" s="10"/>
      <c r="E21" s="10"/>
      <c r="F21" s="64" t="s">
        <v>34</v>
      </c>
      <c r="G21" s="12"/>
      <c r="H21" s="44" t="str">
        <f>IF(OR(G12="",G33=""),"Champion",IF(G12-G33&gt;0,F12,F33))</f>
        <v>Champion</v>
      </c>
      <c r="I21" s="24"/>
      <c r="J21" s="10"/>
      <c r="K21" s="2"/>
    </row>
    <row r="22" spans="1:11" ht="12.75" customHeight="1" x14ac:dyDescent="0.3">
      <c r="B22" s="10"/>
      <c r="C22" s="10"/>
      <c r="D22" s="3"/>
      <c r="E22" s="3"/>
      <c r="F22" s="3"/>
      <c r="G22" s="16"/>
      <c r="H22" s="3"/>
      <c r="I22" s="3"/>
      <c r="J22" s="10"/>
      <c r="K22" s="2"/>
    </row>
    <row r="23" spans="1:11" ht="12.75" customHeight="1" thickBot="1" x14ac:dyDescent="0.35">
      <c r="A23" s="63" t="s">
        <v>23</v>
      </c>
      <c r="B23" s="3">
        <f>IF(B52="","",B52)</f>
        <v>0</v>
      </c>
      <c r="C23" s="25"/>
      <c r="D23" s="3"/>
      <c r="E23" s="3"/>
      <c r="F23" s="2"/>
      <c r="G23" s="12"/>
      <c r="I23" s="3"/>
      <c r="J23" s="10"/>
      <c r="K23" s="2"/>
    </row>
    <row r="24" spans="1:11" ht="12.75" customHeight="1" x14ac:dyDescent="0.3">
      <c r="B24" s="53"/>
      <c r="C24" s="54"/>
      <c r="D24" s="6"/>
      <c r="E24" s="6"/>
      <c r="F24" s="6"/>
      <c r="G24" s="34"/>
      <c r="H24" s="6"/>
      <c r="I24" s="6"/>
      <c r="J24" s="6"/>
    </row>
    <row r="25" spans="1:11" ht="12.75" customHeight="1" x14ac:dyDescent="0.3">
      <c r="B25" s="28" t="s">
        <v>3</v>
      </c>
      <c r="C25" s="52"/>
      <c r="D25" s="10"/>
      <c r="E25" s="10"/>
      <c r="F25" s="10"/>
      <c r="G25" s="11"/>
      <c r="H25" s="5"/>
      <c r="I25" s="5"/>
      <c r="J25" s="6"/>
    </row>
    <row r="26" spans="1:11" ht="12.75" customHeight="1" thickBot="1" x14ac:dyDescent="0.35">
      <c r="C26" s="11"/>
      <c r="D26" s="7" t="str">
        <f>IF(OR(C23="",C31=""),"Winner Game 3",IF(C23-C31&gt;0,B23,B31))</f>
        <v>Winner Game 3</v>
      </c>
      <c r="E26" s="26"/>
      <c r="F26" s="10"/>
      <c r="G26" s="11"/>
      <c r="H26" s="5"/>
      <c r="I26" s="5"/>
      <c r="J26" s="6"/>
    </row>
    <row r="27" spans="1:11" ht="12.75" customHeight="1" x14ac:dyDescent="0.3">
      <c r="B27" s="64" t="s">
        <v>34</v>
      </c>
      <c r="C27" s="12"/>
      <c r="D27" s="13"/>
      <c r="E27" s="17"/>
      <c r="F27" s="5"/>
      <c r="G27" s="11"/>
      <c r="H27" s="5"/>
      <c r="I27" s="5"/>
      <c r="J27" s="6"/>
    </row>
    <row r="28" spans="1:11" ht="12.75" customHeight="1" x14ac:dyDescent="0.3">
      <c r="B28" s="30"/>
      <c r="C28" s="11"/>
      <c r="E28" s="11"/>
      <c r="F28" s="23"/>
      <c r="G28" s="34"/>
      <c r="H28" s="6"/>
      <c r="I28" s="6"/>
      <c r="J28" s="6"/>
      <c r="K28"/>
    </row>
    <row r="29" spans="1:11" ht="12.75" customHeight="1" x14ac:dyDescent="0.3">
      <c r="B29" s="30"/>
      <c r="C29" s="11"/>
      <c r="D29" s="28" t="s">
        <v>4</v>
      </c>
      <c r="E29" s="11"/>
      <c r="F29" s="23"/>
      <c r="G29" s="34"/>
      <c r="H29" s="6"/>
      <c r="I29" s="6"/>
      <c r="J29" s="6"/>
      <c r="K29"/>
    </row>
    <row r="30" spans="1:11" ht="12.75" customHeight="1" thickBot="1" x14ac:dyDescent="0.35">
      <c r="B30" s="14"/>
      <c r="C30" s="15"/>
      <c r="D30" s="30"/>
      <c r="E30" s="11"/>
      <c r="F30" s="18"/>
      <c r="G30" s="16"/>
      <c r="H30" s="10"/>
      <c r="I30" s="10"/>
      <c r="J30" s="6"/>
    </row>
    <row r="31" spans="1:11" ht="12.75" customHeight="1" x14ac:dyDescent="0.3">
      <c r="A31" s="63" t="s">
        <v>24</v>
      </c>
      <c r="B31" s="3">
        <f>IF(B57="","",B57)</f>
        <v>0</v>
      </c>
      <c r="C31" s="25"/>
      <c r="D31" s="30"/>
      <c r="E31" s="11"/>
      <c r="F31" s="10"/>
      <c r="G31" s="11"/>
      <c r="H31" s="10"/>
      <c r="I31" s="10"/>
      <c r="J31" s="10"/>
    </row>
    <row r="32" spans="1:11" ht="12.75" customHeight="1" thickBot="1" x14ac:dyDescent="0.35">
      <c r="B32" s="10"/>
      <c r="C32" s="10"/>
      <c r="D32" s="64" t="s">
        <v>34</v>
      </c>
      <c r="E32" s="12"/>
      <c r="F32" s="24"/>
      <c r="G32" s="38"/>
      <c r="H32" s="3"/>
      <c r="I32" s="3"/>
      <c r="J32" s="10"/>
    </row>
    <row r="33" spans="1:11" ht="12.75" customHeight="1" thickBot="1" x14ac:dyDescent="0.35">
      <c r="A33" s="63" t="s">
        <v>26</v>
      </c>
      <c r="B33" s="7">
        <f>IF(B53="","",B53)</f>
        <v>0</v>
      </c>
      <c r="C33" s="26"/>
      <c r="D33" s="30"/>
      <c r="E33" s="11"/>
      <c r="F33" s="51" t="str">
        <f>IF(OR(E26="",E37=""),"Winner Game 4",IF(E26-E37&gt;0,D26,D37))</f>
        <v>Winner Game 4</v>
      </c>
      <c r="G33" s="48"/>
      <c r="H33" s="3"/>
      <c r="I33" s="3"/>
      <c r="J33" s="10"/>
    </row>
    <row r="34" spans="1:11" ht="12.75" customHeight="1" x14ac:dyDescent="0.3">
      <c r="B34" s="13"/>
      <c r="C34" s="17"/>
      <c r="D34" s="31"/>
      <c r="E34" s="16"/>
      <c r="F34" s="3"/>
      <c r="G34" s="3"/>
      <c r="H34" s="28"/>
      <c r="I34" s="10"/>
      <c r="J34" s="18"/>
      <c r="K34" s="2"/>
    </row>
    <row r="35" spans="1:11" ht="12.75" customHeight="1" x14ac:dyDescent="0.3">
      <c r="B35" s="28" t="s">
        <v>0</v>
      </c>
      <c r="C35" s="11"/>
      <c r="D35" s="30"/>
      <c r="E35" s="11"/>
      <c r="F35" s="10"/>
      <c r="G35" s="10"/>
      <c r="H35" s="30"/>
      <c r="I35" s="10"/>
      <c r="J35" s="10"/>
      <c r="K35" s="2"/>
    </row>
    <row r="36" spans="1:11" ht="12.75" customHeight="1" thickBot="1" x14ac:dyDescent="0.35">
      <c r="B36" s="30"/>
      <c r="C36" s="11"/>
      <c r="D36" s="7"/>
      <c r="E36" s="19"/>
      <c r="F36" s="10"/>
      <c r="G36" s="10"/>
      <c r="H36" s="30"/>
      <c r="I36" s="10"/>
      <c r="J36" s="10"/>
      <c r="K36" s="2"/>
    </row>
    <row r="37" spans="1:11" ht="12.75" customHeight="1" x14ac:dyDescent="0.3">
      <c r="B37" s="64" t="s">
        <v>34</v>
      </c>
      <c r="C37" s="12"/>
      <c r="D37" s="3" t="str">
        <f>IF(OR(C33="",C41=""),"Winner Game 1",IF(C33-C41&gt;0,B33,B41))</f>
        <v>Winner Game 1</v>
      </c>
      <c r="E37" s="25"/>
      <c r="F37" s="10"/>
      <c r="G37" s="10"/>
      <c r="H37" s="45"/>
      <c r="I37" s="3"/>
      <c r="J37" s="3"/>
      <c r="K37" s="2"/>
    </row>
    <row r="38" spans="1:11" ht="12.75" customHeight="1" x14ac:dyDescent="0.3">
      <c r="B38" s="30"/>
      <c r="C38" s="11"/>
      <c r="D38" s="10"/>
      <c r="E38" s="10"/>
      <c r="F38" s="10"/>
      <c r="G38" s="10"/>
      <c r="H38" s="30"/>
      <c r="I38" s="10"/>
      <c r="J38" s="10"/>
      <c r="K38" s="2"/>
    </row>
    <row r="39" spans="1:11" ht="12.75" customHeight="1" x14ac:dyDescent="0.3">
      <c r="B39" s="30"/>
      <c r="C39" s="11"/>
      <c r="D39" s="10"/>
      <c r="E39" s="10"/>
      <c r="F39" s="10"/>
      <c r="G39" s="10"/>
      <c r="H39" s="31"/>
      <c r="I39" s="18"/>
      <c r="J39" s="3"/>
    </row>
    <row r="40" spans="1:11" ht="12.75" customHeight="1" thickBot="1" x14ac:dyDescent="0.35">
      <c r="B40" s="7"/>
      <c r="C40" s="19"/>
      <c r="D40" s="10"/>
      <c r="E40" s="10"/>
      <c r="F40" s="3"/>
      <c r="G40" s="3"/>
      <c r="H40" s="3"/>
      <c r="I40" s="10"/>
      <c r="J40" s="10"/>
      <c r="K40" s="2"/>
    </row>
    <row r="41" spans="1:11" ht="12.75" customHeight="1" x14ac:dyDescent="0.3">
      <c r="A41" s="63" t="s">
        <v>28</v>
      </c>
      <c r="B41" s="20">
        <f>IF(B56="","",B56)</f>
        <v>0</v>
      </c>
      <c r="C41" s="27"/>
      <c r="D41" s="10"/>
      <c r="E41" s="10"/>
      <c r="F41" s="3"/>
      <c r="G41" s="3"/>
      <c r="H41" s="10"/>
      <c r="I41" s="10"/>
      <c r="J41" s="10"/>
      <c r="K41" s="2"/>
    </row>
    <row r="43" spans="1:11" ht="12.75" customHeight="1" x14ac:dyDescent="0.3">
      <c r="C43" s="3"/>
      <c r="D43" s="5"/>
      <c r="E43" s="5"/>
    </row>
    <row r="44" spans="1:11" ht="12.75" customHeight="1" x14ac:dyDescent="0.3">
      <c r="C44" s="10"/>
      <c r="D44" s="5"/>
      <c r="E44" s="5"/>
    </row>
    <row r="45" spans="1:11" ht="12.75" customHeight="1" x14ac:dyDescent="0.3">
      <c r="C45" s="10"/>
      <c r="D45" s="5"/>
      <c r="E45" s="5"/>
    </row>
    <row r="46" spans="1:11" ht="12.75" customHeight="1" x14ac:dyDescent="0.3">
      <c r="C46" s="10"/>
      <c r="D46" s="5"/>
      <c r="E46" s="22"/>
    </row>
    <row r="47" spans="1:11" ht="12.75" customHeight="1" x14ac:dyDescent="0.3">
      <c r="C47" s="10"/>
      <c r="D47" s="5"/>
      <c r="E47" s="6"/>
    </row>
    <row r="48" spans="1:11" ht="12.75" customHeight="1" x14ac:dyDescent="0.3">
      <c r="C48" s="10"/>
      <c r="D48" s="5"/>
      <c r="E48" s="5"/>
    </row>
    <row r="49" spans="2:5" ht="12.75" customHeight="1" x14ac:dyDescent="0.3">
      <c r="C49" s="10"/>
      <c r="D49" s="5"/>
      <c r="E49" s="5"/>
    </row>
    <row r="50" spans="2:5" ht="12.75" hidden="1" customHeight="1" thickBot="1" x14ac:dyDescent="0.35">
      <c r="B50" s="21" t="s">
        <v>7</v>
      </c>
      <c r="C50" s="10"/>
      <c r="D50" s="5"/>
      <c r="E50" s="22"/>
    </row>
    <row r="51" spans="2:5" ht="12.75" hidden="1" customHeight="1" thickBot="1" x14ac:dyDescent="0.35">
      <c r="B51" s="21">
        <f>'Seed Games'!A2</f>
        <v>0</v>
      </c>
      <c r="C51" s="10"/>
      <c r="D51" s="5"/>
      <c r="E51" s="6"/>
    </row>
    <row r="52" spans="2:5" ht="13.5" hidden="1" thickBot="1" x14ac:dyDescent="0.35">
      <c r="B52" s="21">
        <f>'Seed Games'!A3</f>
        <v>0</v>
      </c>
    </row>
    <row r="53" spans="2:5" ht="13.5" hidden="1" thickBot="1" x14ac:dyDescent="0.35">
      <c r="B53" s="21">
        <f>'Seed Games'!A4</f>
        <v>0</v>
      </c>
    </row>
    <row r="54" spans="2:5" ht="13.5" hidden="1" thickBot="1" x14ac:dyDescent="0.35">
      <c r="B54" s="21">
        <f>'Seed Games'!A5</f>
        <v>0</v>
      </c>
    </row>
    <row r="55" spans="2:5" ht="13.5" hidden="1" thickBot="1" x14ac:dyDescent="0.35">
      <c r="B55" s="21">
        <f>'Seed Games'!A6</f>
        <v>0</v>
      </c>
    </row>
    <row r="56" spans="2:5" ht="13.5" hidden="1" thickBot="1" x14ac:dyDescent="0.35">
      <c r="B56" s="21">
        <f>'Seed Games'!A7</f>
        <v>0</v>
      </c>
    </row>
    <row r="57" spans="2:5" ht="13.5" hidden="1" thickBot="1" x14ac:dyDescent="0.35">
      <c r="B57" s="21">
        <f>'Seed Games'!A8</f>
        <v>0</v>
      </c>
    </row>
    <row r="58" spans="2:5" ht="13.5" hidden="1" thickBot="1" x14ac:dyDescent="0.35">
      <c r="B58" s="21">
        <f>'Seed Games'!A9</f>
        <v>0</v>
      </c>
    </row>
  </sheetData>
  <mergeCells count="1">
    <mergeCell ref="B1:D1"/>
  </mergeCells>
  <phoneticPr fontId="0" type="noConversion"/>
  <printOptions horizontalCentered="1" verticalCentered="1"/>
  <pageMargins left="0.35" right="0.35" top="0.25" bottom="0.25" header="0.25" footer="0.25"/>
  <pageSetup scale="98" orientation="landscape" horizontalDpi="1200" verticalDpi="12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3"/>
  <sheetViews>
    <sheetView topLeftCell="A7" workbookViewId="0">
      <selection activeCell="B38" sqref="B38"/>
    </sheetView>
  </sheetViews>
  <sheetFormatPr defaultColWidth="9.1796875" defaultRowHeight="12.5" x14ac:dyDescent="0.25"/>
  <cols>
    <col min="1" max="1" width="9.1796875" style="1"/>
    <col min="2" max="2" width="26.7265625" style="1" customWidth="1"/>
    <col min="3" max="3" width="4.453125" style="1" customWidth="1"/>
    <col min="4" max="4" width="26.7265625" style="1" customWidth="1"/>
    <col min="5" max="5" width="4.453125" style="1" customWidth="1"/>
    <col min="6" max="6" width="26.7265625" style="1" customWidth="1"/>
    <col min="7" max="7" width="4.453125" style="1" customWidth="1"/>
    <col min="8" max="8" width="26.7265625" style="1" customWidth="1"/>
    <col min="9" max="9" width="4.453125" style="1" customWidth="1"/>
    <col min="10" max="10" width="26.7265625" style="1" customWidth="1"/>
    <col min="11" max="11" width="4.453125" style="1" customWidth="1"/>
    <col min="12" max="16384" width="9.1796875" style="1"/>
  </cols>
  <sheetData>
    <row r="1" spans="1:11" ht="13" x14ac:dyDescent="0.3">
      <c r="B1" s="239"/>
      <c r="C1" s="239"/>
      <c r="D1" s="239"/>
      <c r="E1" s="4"/>
      <c r="F1" s="5"/>
      <c r="G1" s="5"/>
      <c r="H1" s="6"/>
      <c r="I1" s="6"/>
      <c r="J1" s="6"/>
    </row>
    <row r="2" spans="1:11" ht="13" x14ac:dyDescent="0.3">
      <c r="B2" s="4"/>
      <c r="C2" s="4"/>
      <c r="D2" s="4"/>
      <c r="E2" s="4"/>
      <c r="F2" s="5"/>
      <c r="G2" s="5"/>
      <c r="H2" s="6"/>
      <c r="I2" s="6"/>
      <c r="J2" s="6"/>
    </row>
    <row r="3" spans="1:11" ht="13.5" thickBot="1" x14ac:dyDescent="0.35">
      <c r="B3" s="240" t="s">
        <v>16</v>
      </c>
      <c r="C3" s="240"/>
      <c r="D3" s="7">
        <f>IF(B55="","",B55)</f>
        <v>0</v>
      </c>
      <c r="E3" s="25"/>
      <c r="F3" s="5"/>
      <c r="G3" s="5"/>
      <c r="H3" s="6"/>
      <c r="I3" s="6"/>
      <c r="J3" s="6"/>
    </row>
    <row r="4" spans="1:11" ht="13" x14ac:dyDescent="0.3">
      <c r="B4" s="18"/>
      <c r="C4" s="18"/>
      <c r="D4" s="32"/>
      <c r="E4" s="33"/>
      <c r="F4" s="5"/>
      <c r="G4" s="5"/>
      <c r="H4" s="6"/>
      <c r="I4" s="6"/>
      <c r="J4" s="6"/>
    </row>
    <row r="5" spans="1:11" ht="13" x14ac:dyDescent="0.3">
      <c r="B5" s="4"/>
      <c r="C5" s="4"/>
      <c r="E5" s="16"/>
      <c r="F5" s="5"/>
      <c r="G5" s="5"/>
      <c r="H5" s="6"/>
      <c r="I5" s="6"/>
      <c r="J5" s="6"/>
    </row>
    <row r="6" spans="1:11" ht="13" x14ac:dyDescent="0.3">
      <c r="B6" s="4"/>
      <c r="C6" s="4"/>
      <c r="D6" s="28" t="s">
        <v>4</v>
      </c>
      <c r="E6" s="16"/>
      <c r="F6" s="5"/>
      <c r="G6" s="5"/>
      <c r="H6" s="6"/>
      <c r="I6" s="6"/>
      <c r="J6" s="6"/>
    </row>
    <row r="7" spans="1:11" ht="13.5" thickBot="1" x14ac:dyDescent="0.35">
      <c r="B7" s="4"/>
      <c r="C7" s="4"/>
      <c r="D7" s="4"/>
      <c r="E7" s="16"/>
      <c r="F7" s="7" t="str">
        <f>IF(OR(E3="",E12=""),"Winner Game 5",IF(E3-E12&gt;0,D3,D12))</f>
        <v>Winner Game 5</v>
      </c>
      <c r="G7" s="25"/>
      <c r="H7" s="3"/>
    </row>
    <row r="8" spans="1:11" ht="12.75" customHeight="1" thickBot="1" x14ac:dyDescent="0.35">
      <c r="A8" s="63" t="s">
        <v>17</v>
      </c>
      <c r="B8" s="3">
        <f>IF(B62="","",B62)</f>
        <v>0</v>
      </c>
      <c r="C8" s="25"/>
      <c r="D8" s="64" t="s">
        <v>101</v>
      </c>
      <c r="E8" s="34"/>
      <c r="F8" s="10"/>
      <c r="G8" s="36"/>
      <c r="H8" s="3"/>
    </row>
    <row r="9" spans="1:11" ht="12.75" customHeight="1" x14ac:dyDescent="0.3">
      <c r="B9" s="53"/>
      <c r="C9" s="54"/>
      <c r="D9" s="6"/>
      <c r="E9" s="34"/>
      <c r="G9" s="12"/>
    </row>
    <row r="10" spans="1:11" ht="12.75" customHeight="1" x14ac:dyDescent="0.3">
      <c r="B10" s="28" t="s">
        <v>0</v>
      </c>
      <c r="C10" s="52"/>
      <c r="D10" s="10"/>
      <c r="E10" s="11"/>
      <c r="F10" s="10"/>
      <c r="G10" s="11"/>
      <c r="H10" s="30"/>
      <c r="I10" s="5"/>
      <c r="J10" s="6"/>
    </row>
    <row r="11" spans="1:11" ht="12.75" customHeight="1" x14ac:dyDescent="0.3">
      <c r="C11" s="11"/>
      <c r="E11" s="37"/>
      <c r="F11" s="28" t="s">
        <v>6</v>
      </c>
      <c r="G11" s="11"/>
      <c r="H11" s="5"/>
      <c r="I11" s="5"/>
      <c r="J11" s="6"/>
    </row>
    <row r="12" spans="1:11" ht="12.75" customHeight="1" thickBot="1" x14ac:dyDescent="0.35">
      <c r="B12" s="64" t="s">
        <v>97</v>
      </c>
      <c r="C12" s="12"/>
      <c r="D12" s="7" t="str">
        <f>IF(OR(C8="",C16=""),"Winner Game 1",IF(C8-C16&gt;0,B8,B16))</f>
        <v>Winner Game 1</v>
      </c>
      <c r="E12" s="35"/>
      <c r="F12" s="5"/>
      <c r="G12" s="11"/>
      <c r="H12" s="44" t="str">
        <f>IF(OR(G7="",G22=""),"Winner Game 7",IF(G7-G22&gt;0,F7,D21))</f>
        <v>Winner Game 7</v>
      </c>
      <c r="I12" s="47"/>
      <c r="J12" s="6"/>
    </row>
    <row r="13" spans="1:11" ht="12.75" customHeight="1" x14ac:dyDescent="0.3">
      <c r="B13" s="30"/>
      <c r="C13" s="11"/>
      <c r="D13" s="13"/>
      <c r="E13" s="13"/>
      <c r="F13" s="64" t="s">
        <v>103</v>
      </c>
      <c r="G13" s="34"/>
      <c r="H13" s="46"/>
      <c r="I13" s="55"/>
      <c r="J13" s="6"/>
      <c r="K13"/>
    </row>
    <row r="14" spans="1:11" ht="12.75" customHeight="1" x14ac:dyDescent="0.3">
      <c r="B14" s="30"/>
      <c r="C14" s="11"/>
      <c r="D14" s="30"/>
      <c r="E14" s="10"/>
      <c r="F14" s="23"/>
      <c r="G14" s="34"/>
      <c r="H14" s="40"/>
      <c r="I14" s="34"/>
      <c r="J14" s="6"/>
      <c r="K14"/>
    </row>
    <row r="15" spans="1:11" ht="12.75" customHeight="1" thickBot="1" x14ac:dyDescent="0.35">
      <c r="B15" s="14"/>
      <c r="C15" s="15"/>
      <c r="D15" s="30"/>
      <c r="E15" s="10"/>
      <c r="F15" s="18"/>
      <c r="G15" s="16"/>
      <c r="H15" s="10"/>
      <c r="I15" s="11"/>
      <c r="J15" s="6"/>
    </row>
    <row r="16" spans="1:11" ht="12.75" customHeight="1" x14ac:dyDescent="0.3">
      <c r="A16" s="63" t="s">
        <v>18</v>
      </c>
      <c r="B16" s="3">
        <f>IF(B63="","",B63)</f>
        <v>0</v>
      </c>
      <c r="C16" s="25"/>
      <c r="D16" s="30"/>
      <c r="E16" s="10"/>
      <c r="F16" s="10"/>
      <c r="G16" s="11"/>
      <c r="H16" s="5"/>
      <c r="I16" s="11"/>
      <c r="J16" s="5"/>
    </row>
    <row r="17" spans="1:11" ht="12.75" customHeight="1" x14ac:dyDescent="0.3">
      <c r="B17" s="10"/>
      <c r="C17" s="10"/>
      <c r="D17" s="29"/>
      <c r="E17" s="3"/>
      <c r="F17" s="2"/>
      <c r="G17" s="37"/>
      <c r="I17" s="12"/>
      <c r="J17" s="10"/>
    </row>
    <row r="18" spans="1:11" ht="12.75" customHeight="1" thickBot="1" x14ac:dyDescent="0.35">
      <c r="A18" s="63" t="s">
        <v>19</v>
      </c>
      <c r="B18" s="7">
        <f>IF(B58="","",B58)</f>
        <v>0</v>
      </c>
      <c r="C18" s="26"/>
      <c r="D18" s="30"/>
      <c r="E18" s="10"/>
      <c r="F18" s="2"/>
      <c r="G18" s="37"/>
      <c r="I18" s="12"/>
      <c r="J18" s="10"/>
    </row>
    <row r="19" spans="1:11" ht="12.75" customHeight="1" x14ac:dyDescent="0.3">
      <c r="B19" s="13"/>
      <c r="C19" s="17"/>
      <c r="D19" s="31"/>
      <c r="E19" s="18"/>
      <c r="F19" s="2"/>
      <c r="G19" s="37"/>
      <c r="I19" s="11"/>
      <c r="J19" s="18"/>
      <c r="K19" s="2"/>
    </row>
    <row r="20" spans="1:11" ht="12.75" customHeight="1" x14ac:dyDescent="0.3">
      <c r="B20" s="28" t="s">
        <v>1</v>
      </c>
      <c r="C20" s="11"/>
      <c r="D20" s="30"/>
      <c r="E20" s="10"/>
      <c r="F20" s="2"/>
      <c r="G20" s="37"/>
      <c r="I20" s="11"/>
      <c r="J20" s="10"/>
      <c r="K20" s="2"/>
    </row>
    <row r="21" spans="1:11" ht="12.75" customHeight="1" thickBot="1" x14ac:dyDescent="0.35">
      <c r="B21" s="30"/>
      <c r="C21" s="11"/>
      <c r="D21" s="7" t="str">
        <f>IF(OR(C18="",C26=""),"Winner Game 2",IF(C18-C26&gt;0,B18,B26))</f>
        <v>Winner Game 2</v>
      </c>
      <c r="E21" s="7"/>
      <c r="F21" s="42"/>
      <c r="G21" s="43"/>
      <c r="H21" s="30"/>
      <c r="I21" s="11"/>
      <c r="J21" s="10"/>
      <c r="K21" s="2"/>
    </row>
    <row r="22" spans="1:11" ht="12.75" customHeight="1" x14ac:dyDescent="0.3">
      <c r="B22" s="64" t="s">
        <v>98</v>
      </c>
      <c r="C22" s="12"/>
      <c r="D22" s="3"/>
      <c r="F22" s="10"/>
      <c r="G22" s="25"/>
      <c r="H22" s="29"/>
      <c r="I22" s="12"/>
      <c r="J22" s="3"/>
      <c r="K22" s="2"/>
    </row>
    <row r="23" spans="1:11" ht="12.75" customHeight="1" x14ac:dyDescent="0.3">
      <c r="B23" s="30"/>
      <c r="C23" s="11"/>
      <c r="D23" s="28"/>
      <c r="E23" s="10"/>
      <c r="F23" s="10"/>
      <c r="G23" s="10"/>
      <c r="H23" s="30"/>
      <c r="I23" s="11"/>
      <c r="J23" s="10"/>
      <c r="K23" s="2"/>
    </row>
    <row r="24" spans="1:11" ht="12.75" customHeight="1" thickBot="1" x14ac:dyDescent="0.35">
      <c r="B24" s="30"/>
      <c r="C24" s="11"/>
      <c r="D24" s="10"/>
      <c r="E24" s="10"/>
      <c r="F24" s="10"/>
      <c r="G24" s="10"/>
      <c r="H24" s="64" t="s">
        <v>104</v>
      </c>
      <c r="I24" s="16"/>
      <c r="J24" s="44" t="str">
        <f>IF(OR(I12="",I37=""),"Champion",IF(I12-I37&gt;0,H12,F36))</f>
        <v>Champion</v>
      </c>
      <c r="K24" s="42"/>
    </row>
    <row r="25" spans="1:11" ht="12.75" customHeight="1" thickBot="1" x14ac:dyDescent="0.35">
      <c r="B25" s="7" t="str">
        <f>IF(B323="","",B57)</f>
        <v/>
      </c>
      <c r="C25" s="19"/>
      <c r="D25" s="10"/>
      <c r="E25" s="10"/>
      <c r="F25" s="3"/>
      <c r="G25" s="3"/>
      <c r="H25" s="3"/>
      <c r="I25" s="11"/>
      <c r="J25" s="10"/>
      <c r="K25" s="2"/>
    </row>
    <row r="26" spans="1:11" ht="12.75" customHeight="1" x14ac:dyDescent="0.3">
      <c r="A26" s="63" t="s">
        <v>21</v>
      </c>
      <c r="B26" s="20">
        <f>IF(B59="","",B59)</f>
        <v>0</v>
      </c>
      <c r="C26" s="27"/>
      <c r="D26" s="10"/>
      <c r="E26" s="10"/>
      <c r="F26" s="3"/>
      <c r="G26" s="3"/>
      <c r="H26" s="10"/>
      <c r="I26" s="11"/>
      <c r="J26" s="10"/>
      <c r="K26" s="2"/>
    </row>
    <row r="27" spans="1:11" ht="12.75" customHeight="1" x14ac:dyDescent="0.3">
      <c r="B27" s="10"/>
      <c r="C27" s="10"/>
      <c r="D27" s="3"/>
      <c r="E27" s="3"/>
      <c r="F27" s="3"/>
      <c r="G27" s="18"/>
      <c r="H27" s="3"/>
      <c r="I27" s="12"/>
      <c r="J27" s="10"/>
      <c r="K27" s="2"/>
    </row>
    <row r="28" spans="1:11" ht="13.5" thickBot="1" x14ac:dyDescent="0.35">
      <c r="A28" s="63" t="s">
        <v>23</v>
      </c>
      <c r="B28" s="7">
        <f>IF(B56="","",B56)</f>
        <v>0</v>
      </c>
      <c r="C28" s="26"/>
      <c r="D28" s="6"/>
      <c r="E28" s="6"/>
      <c r="F28" s="6"/>
      <c r="G28" s="6"/>
      <c r="H28" s="6"/>
      <c r="I28" s="34"/>
      <c r="J28" s="6"/>
    </row>
    <row r="29" spans="1:11" ht="13" x14ac:dyDescent="0.3">
      <c r="B29" s="2"/>
      <c r="C29" s="37"/>
      <c r="D29" s="6"/>
      <c r="E29" s="6"/>
      <c r="F29" s="6"/>
      <c r="G29" s="6"/>
      <c r="H29" s="6"/>
      <c r="I29" s="34"/>
      <c r="J29" s="6"/>
    </row>
    <row r="30" spans="1:11" ht="13" x14ac:dyDescent="0.3">
      <c r="B30" s="28" t="s">
        <v>2</v>
      </c>
      <c r="C30" s="52"/>
      <c r="D30" s="10"/>
      <c r="E30" s="10"/>
      <c r="F30" s="10"/>
      <c r="G30" s="10"/>
      <c r="H30" s="6"/>
      <c r="I30" s="34"/>
      <c r="J30" s="6"/>
    </row>
    <row r="31" spans="1:11" ht="13.5" thickBot="1" x14ac:dyDescent="0.35">
      <c r="C31" s="11"/>
      <c r="D31" s="7" t="str">
        <f>IF(OR(C28="",C36=""),"Winner Game 4",IF(C28-C36&gt;0,B28,B36))</f>
        <v>Winner Game 4</v>
      </c>
      <c r="E31" s="26"/>
      <c r="F31" s="10"/>
      <c r="G31" s="10"/>
      <c r="H31" s="6"/>
      <c r="I31" s="34"/>
      <c r="J31" s="6"/>
    </row>
    <row r="32" spans="1:11" ht="13" x14ac:dyDescent="0.3">
      <c r="B32" s="64" t="s">
        <v>99</v>
      </c>
      <c r="C32" s="12"/>
      <c r="D32" s="13"/>
      <c r="E32" s="17"/>
      <c r="F32" s="5"/>
      <c r="G32" s="5"/>
      <c r="H32" s="3"/>
      <c r="I32" s="37"/>
    </row>
    <row r="33" spans="1:11" ht="12.75" customHeight="1" x14ac:dyDescent="0.3">
      <c r="B33" s="30"/>
      <c r="C33" s="11"/>
      <c r="E33" s="11"/>
      <c r="F33" s="23"/>
      <c r="G33" s="23"/>
      <c r="H33" s="3"/>
      <c r="I33" s="37"/>
    </row>
    <row r="34" spans="1:11" ht="12.75" customHeight="1" x14ac:dyDescent="0.3">
      <c r="B34" s="30"/>
      <c r="C34" s="11"/>
      <c r="D34" s="28" t="s">
        <v>5</v>
      </c>
      <c r="E34" s="11"/>
      <c r="F34" s="23"/>
      <c r="G34" s="23"/>
      <c r="H34" s="2"/>
      <c r="I34" s="37"/>
    </row>
    <row r="35" spans="1:11" ht="12.75" customHeight="1" thickBot="1" x14ac:dyDescent="0.35">
      <c r="B35" s="14"/>
      <c r="C35" s="15"/>
      <c r="D35" s="30"/>
      <c r="E35" s="11"/>
      <c r="F35" s="18"/>
      <c r="G35" s="18"/>
      <c r="H35" s="30"/>
      <c r="I35" s="11"/>
      <c r="J35" s="6"/>
    </row>
    <row r="36" spans="1:11" ht="12.75" customHeight="1" thickBot="1" x14ac:dyDescent="0.35">
      <c r="A36" s="63" t="s">
        <v>24</v>
      </c>
      <c r="B36" s="3">
        <f>IF(B61="","",B61)</f>
        <v>0</v>
      </c>
      <c r="C36" s="25"/>
      <c r="D36" s="64" t="s">
        <v>102</v>
      </c>
      <c r="E36" s="11"/>
      <c r="F36" s="44" t="str">
        <f>IF(OR(E31="",E42=""),"Winner Game 6",IF(E31-E42&gt;0,D31,D42))</f>
        <v>Winner Game 6</v>
      </c>
      <c r="G36" s="24"/>
      <c r="H36" s="24"/>
      <c r="I36" s="38"/>
      <c r="J36" s="6"/>
    </row>
    <row r="37" spans="1:11" ht="12.75" customHeight="1" x14ac:dyDescent="0.3">
      <c r="B37" s="10"/>
      <c r="C37" s="10"/>
      <c r="D37" s="29"/>
      <c r="E37" s="12"/>
      <c r="G37" s="2"/>
      <c r="H37" s="3"/>
      <c r="I37" s="48"/>
      <c r="J37" s="6"/>
    </row>
    <row r="38" spans="1:11" ht="12.75" customHeight="1" thickBot="1" x14ac:dyDescent="0.35">
      <c r="A38" s="63" t="s">
        <v>26</v>
      </c>
      <c r="B38" s="7">
        <f>IF(B57="","",B57)</f>
        <v>0</v>
      </c>
      <c r="C38" s="26"/>
      <c r="D38" s="30"/>
      <c r="E38" s="11"/>
      <c r="F38" s="10"/>
      <c r="G38" s="10"/>
      <c r="H38" s="28"/>
      <c r="I38" s="23"/>
      <c r="J38" s="6"/>
      <c r="K38"/>
    </row>
    <row r="39" spans="1:11" ht="12.75" customHeight="1" x14ac:dyDescent="0.3">
      <c r="B39" s="13"/>
      <c r="C39" s="17"/>
      <c r="D39" s="31"/>
      <c r="E39" s="16"/>
      <c r="F39" s="28"/>
      <c r="G39" s="3"/>
      <c r="H39" s="23"/>
      <c r="I39" s="23"/>
      <c r="J39" s="6"/>
      <c r="K39"/>
    </row>
    <row r="40" spans="1:11" ht="12.75" customHeight="1" x14ac:dyDescent="0.3">
      <c r="B40" s="28" t="s">
        <v>3</v>
      </c>
      <c r="C40" s="11"/>
      <c r="D40" s="30"/>
      <c r="E40" s="11"/>
      <c r="F40" s="10"/>
      <c r="G40" s="10"/>
      <c r="H40" s="10"/>
      <c r="I40" s="10"/>
      <c r="J40" s="6"/>
    </row>
    <row r="41" spans="1:11" ht="12.75" customHeight="1" thickBot="1" x14ac:dyDescent="0.35">
      <c r="B41" s="30"/>
      <c r="C41" s="11"/>
      <c r="D41" s="7"/>
      <c r="E41" s="19"/>
      <c r="F41" s="10"/>
      <c r="G41" s="10"/>
      <c r="H41" s="5"/>
      <c r="I41" s="5"/>
      <c r="J41" s="5"/>
    </row>
    <row r="42" spans="1:11" ht="12.75" customHeight="1" x14ac:dyDescent="0.3">
      <c r="B42" s="64" t="s">
        <v>100</v>
      </c>
      <c r="C42" s="12"/>
      <c r="D42" s="3" t="str">
        <f>IF(OR(C38="",C46=""),"Winner Game 3",IF(C38-C46&gt;0,B38,B46))</f>
        <v>Winner Game 3</v>
      </c>
      <c r="E42" s="25"/>
      <c r="F42" s="10"/>
      <c r="G42" s="10"/>
      <c r="I42" s="3"/>
      <c r="J42" s="10"/>
    </row>
    <row r="43" spans="1:11" ht="12.75" customHeight="1" x14ac:dyDescent="0.3">
      <c r="B43" s="30"/>
      <c r="C43" s="11"/>
      <c r="D43" s="10"/>
      <c r="E43" s="10"/>
      <c r="F43" s="10"/>
      <c r="G43" s="10"/>
      <c r="I43" s="3"/>
      <c r="J43" s="10"/>
    </row>
    <row r="44" spans="1:11" ht="12.75" customHeight="1" x14ac:dyDescent="0.3">
      <c r="B44" s="30"/>
      <c r="C44" s="11"/>
      <c r="D44" s="10"/>
      <c r="E44" s="10"/>
      <c r="F44" s="10"/>
      <c r="G44" s="10"/>
      <c r="I44" s="10"/>
      <c r="J44" s="18"/>
      <c r="K44" s="2"/>
    </row>
    <row r="45" spans="1:11" ht="12.75" customHeight="1" thickBot="1" x14ac:dyDescent="0.35">
      <c r="B45" s="7"/>
      <c r="C45" s="19"/>
      <c r="D45" s="10"/>
      <c r="E45" s="10"/>
      <c r="F45" s="3"/>
      <c r="G45" s="3"/>
      <c r="I45" s="10"/>
      <c r="J45" s="10"/>
      <c r="K45" s="2"/>
    </row>
    <row r="46" spans="1:11" ht="12.75" customHeight="1" x14ac:dyDescent="0.3">
      <c r="A46" s="63" t="s">
        <v>28</v>
      </c>
      <c r="B46" s="20">
        <f>IF(B60="","",B60)</f>
        <v>0</v>
      </c>
      <c r="C46" s="27"/>
      <c r="D46" s="10"/>
      <c r="E46" s="10"/>
      <c r="F46" s="3"/>
      <c r="G46" s="3"/>
      <c r="H46" s="30"/>
      <c r="I46" s="10"/>
      <c r="J46" s="10"/>
      <c r="K46" s="2"/>
    </row>
    <row r="48" spans="1:11" ht="12.75" customHeight="1" x14ac:dyDescent="0.3">
      <c r="C48" s="3"/>
      <c r="D48" s="5"/>
      <c r="E48" s="5"/>
    </row>
    <row r="49" spans="2:5" ht="12.75" customHeight="1" x14ac:dyDescent="0.3">
      <c r="C49" s="10"/>
      <c r="D49" s="5"/>
      <c r="E49" s="5"/>
    </row>
    <row r="50" spans="2:5" ht="12.75" customHeight="1" x14ac:dyDescent="0.3">
      <c r="C50" s="10"/>
      <c r="D50" s="5"/>
      <c r="E50" s="5"/>
    </row>
    <row r="51" spans="2:5" ht="12.75" customHeight="1" x14ac:dyDescent="0.3">
      <c r="C51" s="10"/>
      <c r="D51" s="5"/>
      <c r="E51" s="22"/>
    </row>
    <row r="52" spans="2:5" ht="12.75" customHeight="1" x14ac:dyDescent="0.3">
      <c r="C52" s="10"/>
      <c r="D52" s="5"/>
      <c r="E52" s="6"/>
    </row>
    <row r="53" spans="2:5" ht="12.75" customHeight="1" x14ac:dyDescent="0.3">
      <c r="C53" s="10"/>
      <c r="D53" s="5"/>
      <c r="E53" s="6"/>
    </row>
    <row r="54" spans="2:5" ht="12.75" hidden="1" customHeight="1" thickBot="1" x14ac:dyDescent="0.35">
      <c r="B54" s="21" t="s">
        <v>7</v>
      </c>
      <c r="C54" s="10"/>
      <c r="D54" s="5"/>
      <c r="E54" s="5"/>
    </row>
    <row r="55" spans="2:5" ht="12.75" hidden="1" customHeight="1" thickBot="1" x14ac:dyDescent="0.35">
      <c r="B55" s="21">
        <f>'Seed Games'!A2</f>
        <v>0</v>
      </c>
      <c r="C55" s="10"/>
      <c r="D55" s="5"/>
      <c r="E55" s="5"/>
    </row>
    <row r="56" spans="2:5" ht="12.75" hidden="1" customHeight="1" thickBot="1" x14ac:dyDescent="0.35">
      <c r="B56" s="21">
        <f>'Seed Games'!A3</f>
        <v>0</v>
      </c>
      <c r="C56" s="10"/>
      <c r="D56" s="5"/>
      <c r="E56" s="22"/>
    </row>
    <row r="57" spans="2:5" ht="12.75" hidden="1" customHeight="1" thickBot="1" x14ac:dyDescent="0.35">
      <c r="B57" s="21">
        <f>'Seed Games'!A4</f>
        <v>0</v>
      </c>
      <c r="C57" s="10"/>
      <c r="D57" s="5"/>
      <c r="E57" s="6"/>
    </row>
    <row r="58" spans="2:5" ht="13.5" hidden="1" thickBot="1" x14ac:dyDescent="0.35">
      <c r="B58" s="21">
        <f>'Seed Games'!A5</f>
        <v>0</v>
      </c>
    </row>
    <row r="59" spans="2:5" ht="13.5" hidden="1" thickBot="1" x14ac:dyDescent="0.35">
      <c r="B59" s="21">
        <f>'Seed Games'!A6</f>
        <v>0</v>
      </c>
    </row>
    <row r="60" spans="2:5" ht="13.5" hidden="1" thickBot="1" x14ac:dyDescent="0.35">
      <c r="B60" s="21">
        <f>'Seed Games'!A7</f>
        <v>0</v>
      </c>
    </row>
    <row r="61" spans="2:5" ht="13.5" hidden="1" thickBot="1" x14ac:dyDescent="0.35">
      <c r="B61" s="21">
        <f>'Seed Games'!A8</f>
        <v>0</v>
      </c>
    </row>
    <row r="62" spans="2:5" ht="13.5" hidden="1" thickBot="1" x14ac:dyDescent="0.35">
      <c r="B62" s="21">
        <f>'Seed Games'!A9</f>
        <v>0</v>
      </c>
    </row>
    <row r="63" spans="2:5" ht="13.5" hidden="1" thickBot="1" x14ac:dyDescent="0.35">
      <c r="B63" s="21">
        <f>'Seed Games'!A10</f>
        <v>0</v>
      </c>
    </row>
  </sheetData>
  <mergeCells count="2">
    <mergeCell ref="B1:D1"/>
    <mergeCell ref="B3:C3"/>
  </mergeCells>
  <phoneticPr fontId="0" type="noConversion"/>
  <printOptions horizontalCentered="1" verticalCentered="1"/>
  <pageMargins left="0.35" right="0.35" top="0.35" bottom="0.35" header="0.35" footer="0.35"/>
  <pageSetup scale="80" orientation="landscape" horizontalDpi="1200" verticalDpi="12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1"/>
  <sheetViews>
    <sheetView workbookViewId="0">
      <selection activeCell="K54" sqref="A1:K54"/>
    </sheetView>
  </sheetViews>
  <sheetFormatPr defaultColWidth="9.1796875" defaultRowHeight="12.5" x14ac:dyDescent="0.25"/>
  <cols>
    <col min="1" max="1" width="9.1796875" style="1"/>
    <col min="2" max="2" width="26.7265625" style="1" customWidth="1"/>
    <col min="3" max="3" width="4.453125" style="1" customWidth="1"/>
    <col min="4" max="4" width="26.7265625" style="1" customWidth="1"/>
    <col min="5" max="5" width="4.453125" style="1" customWidth="1"/>
    <col min="6" max="6" width="26.7265625" style="1" customWidth="1"/>
    <col min="7" max="7" width="4.453125" style="1" customWidth="1"/>
    <col min="8" max="8" width="26.7265625" style="1" customWidth="1"/>
    <col min="9" max="9" width="4.453125" style="1" customWidth="1"/>
    <col min="10" max="10" width="26.7265625" style="1" customWidth="1"/>
    <col min="11" max="11" width="4.453125" style="1" customWidth="1"/>
    <col min="12" max="16384" width="9.1796875" style="1"/>
  </cols>
  <sheetData>
    <row r="1" spans="1:11" ht="13" x14ac:dyDescent="0.3">
      <c r="B1" s="239"/>
      <c r="C1" s="239"/>
      <c r="D1" s="239"/>
      <c r="E1" s="4"/>
      <c r="F1" s="5"/>
      <c r="G1" s="5"/>
      <c r="H1" s="6"/>
      <c r="I1" s="6"/>
      <c r="J1" s="6"/>
    </row>
    <row r="2" spans="1:11" ht="13" x14ac:dyDescent="0.3">
      <c r="B2" s="4"/>
      <c r="C2" s="4"/>
      <c r="D2" s="4"/>
      <c r="E2" s="4"/>
      <c r="F2" s="5"/>
      <c r="G2" s="5"/>
      <c r="H2" s="6"/>
      <c r="I2" s="6"/>
      <c r="J2" s="6"/>
    </row>
    <row r="3" spans="1:11" ht="13.5" thickBot="1" x14ac:dyDescent="0.35">
      <c r="B3" s="240" t="s">
        <v>16</v>
      </c>
      <c r="C3" s="240"/>
      <c r="D3" s="7">
        <f>IF(B62="","",B62)</f>
        <v>0</v>
      </c>
      <c r="E3" s="25"/>
      <c r="F3" s="5"/>
      <c r="G3" s="5"/>
      <c r="H3" s="6"/>
      <c r="I3" s="6"/>
      <c r="J3" s="6"/>
    </row>
    <row r="4" spans="1:11" ht="13" x14ac:dyDescent="0.3">
      <c r="B4" s="18"/>
      <c r="C4" s="18"/>
      <c r="D4" s="32"/>
      <c r="E4" s="33"/>
      <c r="F4" s="5"/>
      <c r="G4" s="5"/>
      <c r="H4" s="6"/>
      <c r="I4" s="6"/>
      <c r="J4" s="6"/>
    </row>
    <row r="5" spans="1:11" ht="13" x14ac:dyDescent="0.3">
      <c r="B5" s="4"/>
      <c r="C5" s="4"/>
      <c r="E5" s="16"/>
      <c r="F5" s="5"/>
      <c r="G5" s="5"/>
      <c r="H5" s="6"/>
      <c r="I5" s="6"/>
      <c r="J5" s="6"/>
    </row>
    <row r="6" spans="1:11" ht="13" x14ac:dyDescent="0.3">
      <c r="B6" s="4"/>
      <c r="C6" s="4"/>
      <c r="D6" s="28" t="s">
        <v>4</v>
      </c>
      <c r="E6" s="16"/>
      <c r="F6" s="5"/>
      <c r="G6" s="5"/>
      <c r="H6" s="6"/>
      <c r="I6" s="6"/>
      <c r="J6" s="6"/>
    </row>
    <row r="7" spans="1:11" ht="13.5" thickBot="1" x14ac:dyDescent="0.35">
      <c r="B7" s="4"/>
      <c r="C7" s="4"/>
      <c r="D7" s="4"/>
      <c r="E7" s="16"/>
      <c r="F7" s="7" t="str">
        <f>IF(OR(E3="",E12=""),"Winner Game 5",IF(E3-E12&gt;0,D3,D12))</f>
        <v>Winner Game 5</v>
      </c>
      <c r="G7" s="25"/>
      <c r="H7" s="3"/>
    </row>
    <row r="8" spans="1:11" ht="12.75" customHeight="1" thickBot="1" x14ac:dyDescent="0.35">
      <c r="A8" s="63" t="s">
        <v>17</v>
      </c>
      <c r="B8" s="3">
        <f>IF(B69="","",B69)</f>
        <v>0</v>
      </c>
      <c r="C8" s="25"/>
      <c r="D8" s="64" t="s">
        <v>34</v>
      </c>
      <c r="E8" s="34"/>
      <c r="F8" s="10"/>
      <c r="G8" s="36"/>
      <c r="H8" s="3"/>
    </row>
    <row r="9" spans="1:11" ht="12.75" customHeight="1" x14ac:dyDescent="0.3">
      <c r="B9" s="53"/>
      <c r="C9" s="54"/>
      <c r="D9" s="6"/>
      <c r="E9" s="34"/>
      <c r="G9" s="12"/>
    </row>
    <row r="10" spans="1:11" ht="12.75" customHeight="1" x14ac:dyDescent="0.3">
      <c r="B10" s="28" t="s">
        <v>0</v>
      </c>
      <c r="C10" s="52"/>
      <c r="D10" s="10"/>
      <c r="E10" s="11"/>
      <c r="F10" s="10"/>
      <c r="G10" s="11"/>
      <c r="H10" s="30"/>
      <c r="I10" s="5"/>
      <c r="J10" s="6"/>
    </row>
    <row r="11" spans="1:11" ht="12.75" customHeight="1" x14ac:dyDescent="0.3">
      <c r="C11" s="11"/>
      <c r="E11" s="37"/>
      <c r="F11" s="28" t="s">
        <v>6</v>
      </c>
      <c r="G11" s="11"/>
      <c r="H11" s="5"/>
      <c r="I11" s="5"/>
      <c r="J11" s="6"/>
    </row>
    <row r="12" spans="1:11" ht="12.75" customHeight="1" thickBot="1" x14ac:dyDescent="0.35">
      <c r="B12" s="64" t="s">
        <v>34</v>
      </c>
      <c r="C12" s="12"/>
      <c r="D12" s="7" t="str">
        <f>IF(OR(C8="",C16=""),"Winner Game 1",IF(C8-C16&gt;0,B8,B16))</f>
        <v>Winner Game 1</v>
      </c>
      <c r="E12" s="35"/>
      <c r="F12" s="5"/>
      <c r="G12" s="11"/>
      <c r="H12" s="44" t="str">
        <f>IF(OR(G7="",G22=""),"Winner Game 7",IF(G7-G22&gt;0,F7,D21))</f>
        <v>Winner Game 7</v>
      </c>
      <c r="I12" s="47"/>
      <c r="J12" s="6"/>
    </row>
    <row r="13" spans="1:11" ht="12.75" customHeight="1" x14ac:dyDescent="0.3">
      <c r="B13" s="30"/>
      <c r="C13" s="11"/>
      <c r="D13" s="13"/>
      <c r="E13" s="13"/>
      <c r="F13" s="23"/>
      <c r="G13" s="34"/>
      <c r="H13" s="46"/>
      <c r="I13" s="55"/>
      <c r="J13" s="6"/>
      <c r="K13"/>
    </row>
    <row r="14" spans="1:11" ht="12.75" customHeight="1" x14ac:dyDescent="0.3">
      <c r="B14" s="30"/>
      <c r="C14" s="11"/>
      <c r="D14" s="30"/>
      <c r="E14" s="10"/>
      <c r="F14" s="64" t="s">
        <v>34</v>
      </c>
      <c r="G14" s="34"/>
      <c r="H14" s="40"/>
      <c r="I14" s="34"/>
      <c r="J14" s="6"/>
      <c r="K14"/>
    </row>
    <row r="15" spans="1:11" ht="12.75" customHeight="1" thickBot="1" x14ac:dyDescent="0.35">
      <c r="B15" s="14"/>
      <c r="C15" s="15"/>
      <c r="D15" s="30"/>
      <c r="E15" s="10"/>
      <c r="F15" s="18"/>
      <c r="G15" s="16"/>
      <c r="H15" s="10"/>
      <c r="I15" s="11"/>
      <c r="J15" s="6"/>
    </row>
    <row r="16" spans="1:11" ht="12.75" customHeight="1" x14ac:dyDescent="0.3">
      <c r="A16" s="63" t="s">
        <v>18</v>
      </c>
      <c r="B16" s="3">
        <f>IF(B70="","",B70)</f>
        <v>0</v>
      </c>
      <c r="C16" s="25"/>
      <c r="D16" s="30"/>
      <c r="E16" s="10"/>
      <c r="F16" s="10"/>
      <c r="G16" s="11"/>
      <c r="H16" s="5"/>
      <c r="I16" s="11"/>
      <c r="J16" s="5"/>
    </row>
    <row r="17" spans="1:11" ht="12.75" customHeight="1" x14ac:dyDescent="0.3">
      <c r="B17" s="10"/>
      <c r="C17" s="10"/>
      <c r="D17" s="29"/>
      <c r="E17" s="3"/>
      <c r="F17" s="2"/>
      <c r="G17" s="37"/>
      <c r="H17" s="28" t="s">
        <v>9</v>
      </c>
      <c r="I17" s="12"/>
      <c r="J17" s="10"/>
    </row>
    <row r="18" spans="1:11" ht="12.75" customHeight="1" thickBot="1" x14ac:dyDescent="0.35">
      <c r="A18" s="63" t="s">
        <v>19</v>
      </c>
      <c r="B18" s="7">
        <f>IF(B65="","",B65)</f>
        <v>0</v>
      </c>
      <c r="C18" s="26"/>
      <c r="D18" s="30"/>
      <c r="E18" s="10"/>
      <c r="F18" s="2"/>
      <c r="G18" s="37"/>
      <c r="I18" s="12"/>
      <c r="J18" s="10"/>
    </row>
    <row r="19" spans="1:11" ht="12.75" customHeight="1" x14ac:dyDescent="0.3">
      <c r="B19" s="13"/>
      <c r="C19" s="17"/>
      <c r="D19" s="31"/>
      <c r="E19" s="18"/>
      <c r="F19" s="2"/>
      <c r="G19" s="37"/>
      <c r="I19" s="11"/>
      <c r="J19" s="18"/>
      <c r="K19" s="2"/>
    </row>
    <row r="20" spans="1:11" ht="12.75" customHeight="1" x14ac:dyDescent="0.3">
      <c r="B20" s="28" t="s">
        <v>3</v>
      </c>
      <c r="C20" s="11"/>
      <c r="D20" s="30"/>
      <c r="E20" s="10"/>
      <c r="F20" s="2"/>
      <c r="G20" s="37"/>
      <c r="I20" s="11"/>
      <c r="J20" s="10"/>
      <c r="K20" s="2"/>
    </row>
    <row r="21" spans="1:11" ht="12.75" customHeight="1" thickBot="1" x14ac:dyDescent="0.35">
      <c r="B21" s="30"/>
      <c r="C21" s="11"/>
      <c r="D21" s="7" t="str">
        <f>IF(OR(C18="",C26=""),"Winner Game 3",IF(C18-C26&gt;0,B18,B26))</f>
        <v>Winner Game 3</v>
      </c>
      <c r="E21" s="7"/>
      <c r="F21" s="42"/>
      <c r="G21" s="43"/>
      <c r="H21" s="30"/>
      <c r="I21" s="11"/>
      <c r="J21" s="10"/>
      <c r="K21" s="2"/>
    </row>
    <row r="22" spans="1:11" ht="12.75" customHeight="1" x14ac:dyDescent="0.3">
      <c r="B22" s="64" t="s">
        <v>34</v>
      </c>
      <c r="C22" s="12"/>
      <c r="D22" s="3"/>
      <c r="F22" s="10"/>
      <c r="G22" s="25"/>
      <c r="H22" s="29"/>
      <c r="I22" s="12"/>
      <c r="J22" s="3"/>
      <c r="K22" s="2"/>
    </row>
    <row r="23" spans="1:11" ht="12.75" customHeight="1" x14ac:dyDescent="0.3">
      <c r="B23" s="30"/>
      <c r="C23" s="11"/>
      <c r="D23" s="28"/>
      <c r="E23" s="10"/>
      <c r="F23" s="10"/>
      <c r="G23" s="10"/>
      <c r="H23" s="30"/>
      <c r="I23" s="11"/>
      <c r="J23" s="10"/>
      <c r="K23" s="2"/>
    </row>
    <row r="24" spans="1:11" ht="12.75" customHeight="1" thickBot="1" x14ac:dyDescent="0.35">
      <c r="B24" s="30"/>
      <c r="C24" s="11"/>
      <c r="D24" s="10"/>
      <c r="E24" s="10"/>
      <c r="F24" s="10"/>
      <c r="G24" s="10"/>
      <c r="H24" s="64" t="s">
        <v>34</v>
      </c>
      <c r="I24" s="16"/>
      <c r="J24" s="44" t="str">
        <f>IF(OR(I12="",I38=""),"Champion",IF(I12-I38&gt;0,H12,H38))</f>
        <v>Champion</v>
      </c>
      <c r="K24" s="42"/>
    </row>
    <row r="25" spans="1:11" ht="12.75" customHeight="1" thickBot="1" x14ac:dyDescent="0.35">
      <c r="B25" s="7" t="str">
        <f>IF(B330="","",B64)</f>
        <v/>
      </c>
      <c r="C25" s="19"/>
      <c r="D25" s="10"/>
      <c r="E25" s="10"/>
      <c r="F25" s="3"/>
      <c r="G25" s="3"/>
      <c r="H25" s="3"/>
      <c r="I25" s="11"/>
      <c r="J25" s="10"/>
      <c r="K25" s="2"/>
    </row>
    <row r="26" spans="1:11" ht="12.75" customHeight="1" x14ac:dyDescent="0.3">
      <c r="A26" s="63" t="s">
        <v>21</v>
      </c>
      <c r="B26" s="20">
        <f>IF(B66="","",B66)</f>
        <v>0</v>
      </c>
      <c r="C26" s="27"/>
      <c r="D26" s="10"/>
      <c r="E26" s="10"/>
      <c r="F26" s="3"/>
      <c r="G26" s="3"/>
      <c r="H26" s="10"/>
      <c r="I26" s="11"/>
      <c r="J26" s="10"/>
      <c r="K26" s="2"/>
    </row>
    <row r="27" spans="1:11" ht="12.75" customHeight="1" x14ac:dyDescent="0.3">
      <c r="B27" s="10"/>
      <c r="C27" s="10"/>
      <c r="D27" s="3"/>
      <c r="E27" s="3"/>
      <c r="F27" s="3"/>
      <c r="G27" s="18"/>
      <c r="H27" s="3"/>
      <c r="I27" s="12"/>
      <c r="J27" s="10"/>
      <c r="K27" s="2"/>
    </row>
    <row r="28" spans="1:11" ht="13.5" thickBot="1" x14ac:dyDescent="0.35">
      <c r="B28" s="240" t="s">
        <v>23</v>
      </c>
      <c r="C28" s="240"/>
      <c r="D28" s="7">
        <f>IF(B63="","",B63)</f>
        <v>0</v>
      </c>
      <c r="E28" s="25"/>
      <c r="F28" s="5"/>
      <c r="G28" s="5"/>
      <c r="H28" s="6"/>
      <c r="I28" s="34"/>
    </row>
    <row r="29" spans="1:11" ht="13" x14ac:dyDescent="0.3">
      <c r="B29" s="18"/>
      <c r="C29" s="18"/>
      <c r="D29" s="32"/>
      <c r="E29" s="33"/>
      <c r="F29" s="5"/>
      <c r="G29" s="5"/>
      <c r="H29" s="6"/>
      <c r="I29" s="34"/>
    </row>
    <row r="30" spans="1:11" ht="13" x14ac:dyDescent="0.3">
      <c r="B30" s="4"/>
      <c r="C30" s="4"/>
      <c r="E30" s="16"/>
      <c r="F30" s="5"/>
      <c r="G30" s="5"/>
      <c r="H30" s="6"/>
      <c r="I30" s="34"/>
    </row>
    <row r="31" spans="1:11" ht="13" x14ac:dyDescent="0.3">
      <c r="B31" s="4"/>
      <c r="C31" s="4"/>
      <c r="D31" s="28" t="s">
        <v>5</v>
      </c>
      <c r="E31" s="16"/>
      <c r="F31" s="5"/>
      <c r="G31" s="5"/>
      <c r="H31" s="6"/>
      <c r="I31" s="34"/>
    </row>
    <row r="32" spans="1:11" ht="13.5" thickBot="1" x14ac:dyDescent="0.35">
      <c r="B32" s="4"/>
      <c r="C32" s="4"/>
      <c r="D32" s="4"/>
      <c r="E32" s="16"/>
      <c r="F32" s="7" t="str">
        <f>IF(OR(E28="",E37=""),"Winner Game 6",IF(E28-E37&gt;0,D28,D37))</f>
        <v>Winner Game 6</v>
      </c>
      <c r="G32" s="25"/>
      <c r="H32" s="3"/>
      <c r="I32" s="37"/>
    </row>
    <row r="33" spans="1:9" ht="13.5" thickBot="1" x14ac:dyDescent="0.35">
      <c r="A33" s="63" t="s">
        <v>24</v>
      </c>
      <c r="B33" s="3">
        <f>IF(B68="","",B68)</f>
        <v>0</v>
      </c>
      <c r="C33" s="25"/>
      <c r="D33" s="64" t="s">
        <v>34</v>
      </c>
      <c r="E33" s="34"/>
      <c r="F33" s="10"/>
      <c r="G33" s="36"/>
      <c r="H33" s="3"/>
      <c r="I33" s="37"/>
    </row>
    <row r="34" spans="1:9" ht="13" x14ac:dyDescent="0.3">
      <c r="B34" s="53"/>
      <c r="C34" s="54"/>
      <c r="D34" s="6"/>
      <c r="E34" s="34"/>
      <c r="G34" s="12"/>
      <c r="I34" s="37"/>
    </row>
    <row r="35" spans="1:9" ht="13" x14ac:dyDescent="0.3">
      <c r="B35" s="28" t="s">
        <v>1</v>
      </c>
      <c r="C35" s="52"/>
      <c r="D35" s="10"/>
      <c r="E35" s="11"/>
      <c r="F35" s="10"/>
      <c r="G35" s="11"/>
      <c r="H35" s="30"/>
      <c r="I35" s="11"/>
    </row>
    <row r="36" spans="1:9" ht="13" x14ac:dyDescent="0.3">
      <c r="C36" s="11"/>
      <c r="E36" s="37"/>
      <c r="F36" s="28" t="s">
        <v>8</v>
      </c>
      <c r="G36" s="11"/>
      <c r="H36" s="5"/>
      <c r="I36" s="11"/>
    </row>
    <row r="37" spans="1:9" ht="13.5" thickBot="1" x14ac:dyDescent="0.35">
      <c r="B37" s="64" t="s">
        <v>34</v>
      </c>
      <c r="C37" s="12"/>
      <c r="D37" s="7" t="str">
        <f>IF(OR(C33="",C41=""),"Winner Game 2",IF(C33-C41&gt;0,B33,B41))</f>
        <v>Winner Game 2</v>
      </c>
      <c r="E37" s="35"/>
      <c r="F37" s="5"/>
      <c r="G37" s="11"/>
      <c r="H37" s="44"/>
      <c r="I37" s="38"/>
    </row>
    <row r="38" spans="1:9" ht="13" x14ac:dyDescent="0.3">
      <c r="B38" s="30"/>
      <c r="C38" s="11"/>
      <c r="D38" s="13"/>
      <c r="E38" s="13"/>
      <c r="F38" s="23"/>
      <c r="G38" s="34"/>
      <c r="H38" s="46" t="str">
        <f>IF(OR(G32="",G47=""),"Winner Game 8",IF(G32-G47&gt;0,F32,D46))</f>
        <v>Winner Game 8</v>
      </c>
      <c r="I38" s="56"/>
    </row>
    <row r="39" spans="1:9" ht="13" x14ac:dyDescent="0.3">
      <c r="B39" s="30"/>
      <c r="C39" s="11"/>
      <c r="D39" s="30"/>
      <c r="E39" s="10"/>
      <c r="F39" s="64" t="s">
        <v>34</v>
      </c>
      <c r="G39" s="34"/>
      <c r="H39" s="40"/>
      <c r="I39" s="23"/>
    </row>
    <row r="40" spans="1:9" ht="13.5" thickBot="1" x14ac:dyDescent="0.35">
      <c r="B40" s="14"/>
      <c r="C40" s="15"/>
      <c r="D40" s="30"/>
      <c r="E40" s="10"/>
      <c r="F40" s="18"/>
      <c r="G40" s="16"/>
      <c r="H40" s="10"/>
      <c r="I40" s="10"/>
    </row>
    <row r="41" spans="1:9" ht="13" x14ac:dyDescent="0.3">
      <c r="A41" s="63" t="s">
        <v>25</v>
      </c>
      <c r="B41" s="3">
        <f>IF(B71="","",B71)</f>
        <v>0</v>
      </c>
      <c r="C41" s="25"/>
      <c r="D41" s="30"/>
      <c r="E41" s="10"/>
      <c r="F41" s="10"/>
      <c r="G41" s="11"/>
      <c r="H41" s="5"/>
      <c r="I41" s="5"/>
    </row>
    <row r="42" spans="1:9" ht="13" x14ac:dyDescent="0.3">
      <c r="B42" s="10"/>
      <c r="C42" s="10"/>
      <c r="D42" s="29"/>
      <c r="E42" s="3"/>
      <c r="F42" s="2"/>
      <c r="G42" s="37"/>
      <c r="I42" s="3"/>
    </row>
    <row r="43" spans="1:9" ht="13.5" thickBot="1" x14ac:dyDescent="0.35">
      <c r="A43" s="63" t="s">
        <v>26</v>
      </c>
      <c r="B43" s="7">
        <f>IF(B64="","",B64)</f>
        <v>0</v>
      </c>
      <c r="C43" s="26"/>
      <c r="D43" s="30"/>
      <c r="E43" s="10"/>
      <c r="F43" s="2"/>
      <c r="G43" s="37"/>
      <c r="I43" s="3"/>
    </row>
    <row r="44" spans="1:9" ht="13" x14ac:dyDescent="0.3">
      <c r="B44" s="13"/>
      <c r="C44" s="17"/>
      <c r="D44" s="31"/>
      <c r="E44" s="18"/>
      <c r="F44" s="2"/>
      <c r="G44" s="37"/>
      <c r="I44" s="10"/>
    </row>
    <row r="45" spans="1:9" ht="13" x14ac:dyDescent="0.3">
      <c r="B45" s="28" t="s">
        <v>2</v>
      </c>
      <c r="C45" s="11"/>
      <c r="D45" s="30"/>
      <c r="E45" s="10"/>
      <c r="F45" s="2"/>
      <c r="G45" s="37"/>
      <c r="I45" s="10"/>
    </row>
    <row r="46" spans="1:9" ht="13.5" thickBot="1" x14ac:dyDescent="0.35">
      <c r="B46" s="30"/>
      <c r="C46" s="11"/>
      <c r="D46" s="7" t="str">
        <f>IF(OR(C43="",C51=""),"Winner Game 4",IF(C43-C51&gt;0,B43,B51))</f>
        <v>Winner Game 4</v>
      </c>
      <c r="E46" s="7"/>
      <c r="F46" s="42"/>
      <c r="G46" s="43"/>
      <c r="H46" s="30"/>
      <c r="I46" s="10"/>
    </row>
    <row r="47" spans="1:9" ht="13" x14ac:dyDescent="0.3">
      <c r="B47" s="64" t="s">
        <v>34</v>
      </c>
      <c r="C47" s="12"/>
      <c r="D47" s="3"/>
      <c r="F47" s="10"/>
      <c r="G47" s="25"/>
      <c r="H47" s="29"/>
      <c r="I47" s="3"/>
    </row>
    <row r="48" spans="1:9" ht="13" x14ac:dyDescent="0.3">
      <c r="B48" s="30"/>
      <c r="C48" s="11"/>
      <c r="D48" s="28"/>
      <c r="E48" s="10"/>
      <c r="F48" s="10"/>
      <c r="G48" s="10"/>
      <c r="H48" s="30"/>
      <c r="I48" s="10"/>
    </row>
    <row r="49" spans="1:9" ht="13" x14ac:dyDescent="0.3">
      <c r="B49" s="30"/>
      <c r="C49" s="11"/>
      <c r="D49" s="10"/>
      <c r="E49" s="10"/>
      <c r="F49" s="10"/>
      <c r="G49" s="10"/>
      <c r="H49" s="31"/>
      <c r="I49" s="18"/>
    </row>
    <row r="50" spans="1:9" ht="13.5" thickBot="1" x14ac:dyDescent="0.35">
      <c r="B50" s="7" t="str">
        <f>IF(B355="","",B81)</f>
        <v/>
      </c>
      <c r="C50" s="19"/>
      <c r="D50" s="10"/>
      <c r="E50" s="10"/>
      <c r="F50" s="3"/>
      <c r="G50" s="3"/>
      <c r="H50" s="3"/>
      <c r="I50" s="10"/>
    </row>
    <row r="51" spans="1:9" ht="13" x14ac:dyDescent="0.3">
      <c r="A51" s="63" t="s">
        <v>28</v>
      </c>
      <c r="B51" s="20">
        <f>IF(B67="","",B67)</f>
        <v>0</v>
      </c>
      <c r="C51" s="27"/>
      <c r="D51" s="10"/>
      <c r="E51" s="10"/>
      <c r="F51" s="3"/>
      <c r="G51" s="3"/>
      <c r="H51" s="10"/>
      <c r="I51" s="10"/>
    </row>
    <row r="54" spans="1:9" ht="12.75" customHeight="1" x14ac:dyDescent="0.3">
      <c r="C54" s="3"/>
      <c r="D54" s="5"/>
      <c r="E54" s="5"/>
    </row>
    <row r="55" spans="1:9" ht="12.75" customHeight="1" x14ac:dyDescent="0.3">
      <c r="C55" s="10"/>
      <c r="D55" s="5"/>
      <c r="E55" s="5"/>
    </row>
    <row r="56" spans="1:9" ht="12.75" customHeight="1" x14ac:dyDescent="0.3">
      <c r="C56" s="10"/>
      <c r="D56" s="5"/>
      <c r="E56" s="5"/>
    </row>
    <row r="57" spans="1:9" ht="12.75" customHeight="1" x14ac:dyDescent="0.3">
      <c r="C57" s="10"/>
      <c r="D57" s="5"/>
      <c r="E57" s="22"/>
    </row>
    <row r="58" spans="1:9" ht="12.75" customHeight="1" x14ac:dyDescent="0.3">
      <c r="C58" s="10"/>
      <c r="D58" s="5"/>
      <c r="E58" s="6"/>
    </row>
    <row r="59" spans="1:9" ht="12.75" customHeight="1" x14ac:dyDescent="0.3">
      <c r="C59" s="10"/>
      <c r="D59" s="5"/>
      <c r="E59" s="6"/>
    </row>
    <row r="60" spans="1:9" ht="12.75" customHeight="1" x14ac:dyDescent="0.3">
      <c r="C60" s="10"/>
      <c r="D60" s="5"/>
      <c r="E60" s="5"/>
    </row>
    <row r="61" spans="1:9" ht="12.75" hidden="1" customHeight="1" thickBot="1" x14ac:dyDescent="0.35">
      <c r="B61" s="21" t="s">
        <v>7</v>
      </c>
      <c r="C61" s="10"/>
      <c r="D61" s="5"/>
      <c r="E61" s="5"/>
    </row>
    <row r="62" spans="1:9" ht="12.75" hidden="1" customHeight="1" thickBot="1" x14ac:dyDescent="0.35">
      <c r="B62" s="21">
        <f>'Seed Games'!A2</f>
        <v>0</v>
      </c>
      <c r="C62" s="10"/>
      <c r="D62" s="5"/>
      <c r="E62" s="22"/>
    </row>
    <row r="63" spans="1:9" ht="12.75" hidden="1" customHeight="1" thickBot="1" x14ac:dyDescent="0.35">
      <c r="B63" s="21">
        <f>'Seed Games'!A3</f>
        <v>0</v>
      </c>
      <c r="C63" s="10"/>
      <c r="D63" s="5"/>
      <c r="E63" s="6"/>
    </row>
    <row r="64" spans="1:9" ht="12.75" hidden="1" customHeight="1" thickBot="1" x14ac:dyDescent="0.35">
      <c r="B64" s="21">
        <f>'Seed Games'!A4</f>
        <v>0</v>
      </c>
      <c r="C64" s="10"/>
      <c r="D64" s="5"/>
      <c r="E64" s="6"/>
    </row>
    <row r="65" spans="2:2" ht="13.5" hidden="1" thickBot="1" x14ac:dyDescent="0.35">
      <c r="B65" s="21">
        <f>'Seed Games'!A5</f>
        <v>0</v>
      </c>
    </row>
    <row r="66" spans="2:2" ht="13.5" hidden="1" thickBot="1" x14ac:dyDescent="0.35">
      <c r="B66" s="21">
        <f>'Seed Games'!A6</f>
        <v>0</v>
      </c>
    </row>
    <row r="67" spans="2:2" ht="13.5" hidden="1" thickBot="1" x14ac:dyDescent="0.35">
      <c r="B67" s="21">
        <f>'Seed Games'!A7</f>
        <v>0</v>
      </c>
    </row>
    <row r="68" spans="2:2" ht="13.5" hidden="1" thickBot="1" x14ac:dyDescent="0.35">
      <c r="B68" s="21">
        <f>'Seed Games'!A8</f>
        <v>0</v>
      </c>
    </row>
    <row r="69" spans="2:2" ht="13.5" hidden="1" thickBot="1" x14ac:dyDescent="0.35">
      <c r="B69" s="21">
        <f>'Seed Games'!A9</f>
        <v>0</v>
      </c>
    </row>
    <row r="70" spans="2:2" ht="13.5" hidden="1" thickBot="1" x14ac:dyDescent="0.35">
      <c r="B70" s="21">
        <f>'Seed Games'!A10</f>
        <v>0</v>
      </c>
    </row>
    <row r="71" spans="2:2" ht="13.5" hidden="1" thickBot="1" x14ac:dyDescent="0.35">
      <c r="B71" s="21">
        <f>'Seed Games'!A11</f>
        <v>0</v>
      </c>
    </row>
  </sheetData>
  <mergeCells count="3">
    <mergeCell ref="B1:D1"/>
    <mergeCell ref="B3:C3"/>
    <mergeCell ref="B28:C28"/>
  </mergeCells>
  <phoneticPr fontId="0" type="noConversion"/>
  <printOptions horizontalCentered="1" verticalCentered="1"/>
  <pageMargins left="0.35" right="0.35" top="0.35" bottom="0.35" header="0.35" footer="0.35"/>
  <pageSetup scale="80" orientation="landscape" horizontalDpi="1200" verticalDpi="12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6"/>
  <sheetViews>
    <sheetView topLeftCell="A16" workbookViewId="0">
      <selection activeCell="B51" sqref="B51"/>
    </sheetView>
  </sheetViews>
  <sheetFormatPr defaultColWidth="9.1796875" defaultRowHeight="12.5" x14ac:dyDescent="0.25"/>
  <cols>
    <col min="1" max="1" width="9.1796875" style="1"/>
    <col min="2" max="2" width="26.7265625" style="1" customWidth="1"/>
    <col min="3" max="3" width="4.453125" style="1" customWidth="1"/>
    <col min="4" max="4" width="26.7265625" style="1" customWidth="1"/>
    <col min="5" max="5" width="4.453125" style="1" customWidth="1"/>
    <col min="6" max="6" width="26.7265625" style="1" customWidth="1"/>
    <col min="7" max="7" width="4.453125" style="1" customWidth="1"/>
    <col min="8" max="8" width="26.7265625" style="1" customWidth="1"/>
    <col min="9" max="9" width="4.453125" style="1" customWidth="1"/>
    <col min="10" max="10" width="26.7265625" style="1" customWidth="1"/>
    <col min="11" max="11" width="4.453125" style="1" customWidth="1"/>
    <col min="12" max="16384" width="9.1796875" style="1"/>
  </cols>
  <sheetData>
    <row r="1" spans="1:11" ht="13" x14ac:dyDescent="0.3">
      <c r="B1" s="239"/>
      <c r="C1" s="239"/>
      <c r="D1" s="239"/>
      <c r="E1" s="4"/>
      <c r="F1" s="5"/>
      <c r="G1" s="5"/>
      <c r="H1" s="6"/>
      <c r="I1" s="6"/>
      <c r="J1" s="6"/>
    </row>
    <row r="2" spans="1:11" ht="13" x14ac:dyDescent="0.3">
      <c r="B2" s="4"/>
      <c r="C2" s="4"/>
      <c r="D2" s="4"/>
      <c r="E2" s="4"/>
      <c r="F2" s="5"/>
      <c r="G2" s="5"/>
      <c r="H2" s="6"/>
      <c r="I2" s="6"/>
      <c r="J2" s="6"/>
    </row>
    <row r="3" spans="1:11" ht="13.5" thickBot="1" x14ac:dyDescent="0.35">
      <c r="B3" s="240" t="s">
        <v>16</v>
      </c>
      <c r="C3" s="240"/>
      <c r="D3" s="7">
        <f>IF(B66="","",B66)</f>
        <v>0</v>
      </c>
      <c r="E3" s="25"/>
      <c r="F3" s="5"/>
      <c r="G3" s="5"/>
      <c r="H3" s="6"/>
      <c r="I3" s="6"/>
      <c r="J3" s="6"/>
    </row>
    <row r="4" spans="1:11" ht="13" x14ac:dyDescent="0.3">
      <c r="B4" s="18"/>
      <c r="C4" s="18"/>
      <c r="D4" s="32"/>
      <c r="E4" s="33"/>
      <c r="F4" s="5"/>
      <c r="G4" s="5"/>
      <c r="H4" s="6"/>
      <c r="I4" s="6"/>
      <c r="J4" s="6"/>
    </row>
    <row r="5" spans="1:11" ht="13" x14ac:dyDescent="0.3">
      <c r="B5" s="4"/>
      <c r="C5" s="4"/>
      <c r="E5" s="16"/>
      <c r="F5" s="5"/>
      <c r="G5" s="5"/>
      <c r="H5" s="6"/>
      <c r="I5" s="6"/>
      <c r="J5" s="6"/>
    </row>
    <row r="6" spans="1:11" ht="13" x14ac:dyDescent="0.3">
      <c r="B6" s="4"/>
      <c r="C6" s="4"/>
      <c r="D6" s="28" t="s">
        <v>6</v>
      </c>
      <c r="E6" s="16"/>
      <c r="F6" s="5"/>
      <c r="G6" s="5"/>
      <c r="H6" s="6"/>
      <c r="I6" s="6"/>
      <c r="J6" s="6"/>
    </row>
    <row r="7" spans="1:11" ht="13.5" thickBot="1" x14ac:dyDescent="0.35">
      <c r="B7" s="4"/>
      <c r="C7" s="4"/>
      <c r="D7" s="4"/>
      <c r="E7" s="16"/>
      <c r="F7" s="7" t="str">
        <f>IF(OR(E3="",E12=""),"Winner Game 6",IF(E3-E12&gt;0,D3,D12))</f>
        <v>Winner Game 6</v>
      </c>
      <c r="G7" s="25"/>
      <c r="H7" s="3"/>
    </row>
    <row r="8" spans="1:11" ht="12.75" customHeight="1" thickBot="1" x14ac:dyDescent="0.35">
      <c r="A8" s="63" t="s">
        <v>17</v>
      </c>
      <c r="B8" s="3">
        <f>IF(B73="","",B73)</f>
        <v>0</v>
      </c>
      <c r="C8" s="25"/>
      <c r="D8" s="64" t="s">
        <v>34</v>
      </c>
      <c r="E8" s="34"/>
      <c r="F8" s="10"/>
      <c r="G8" s="36"/>
      <c r="H8" s="3"/>
    </row>
    <row r="9" spans="1:11" ht="12.75" customHeight="1" x14ac:dyDescent="0.3">
      <c r="B9" s="53"/>
      <c r="C9" s="54"/>
      <c r="D9" s="6"/>
      <c r="E9" s="34"/>
      <c r="G9" s="12"/>
    </row>
    <row r="10" spans="1:11" ht="12.75" customHeight="1" x14ac:dyDescent="0.3">
      <c r="B10" s="28" t="s">
        <v>0</v>
      </c>
      <c r="C10" s="52"/>
      <c r="D10" s="10"/>
      <c r="E10" s="11"/>
      <c r="F10" s="10"/>
      <c r="G10" s="11"/>
      <c r="H10" s="30"/>
      <c r="I10" s="5"/>
      <c r="J10" s="6"/>
    </row>
    <row r="11" spans="1:11" ht="12.75" customHeight="1" x14ac:dyDescent="0.3">
      <c r="C11" s="11"/>
      <c r="E11" s="37"/>
      <c r="F11" s="28" t="s">
        <v>8</v>
      </c>
      <c r="G11" s="11"/>
      <c r="H11" s="5"/>
      <c r="I11" s="5"/>
      <c r="J11" s="6"/>
    </row>
    <row r="12" spans="1:11" ht="12.75" customHeight="1" thickBot="1" x14ac:dyDescent="0.35">
      <c r="B12" s="64" t="s">
        <v>34</v>
      </c>
      <c r="C12" s="12"/>
      <c r="D12" s="7" t="str">
        <f>IF(OR(C8="",C16=""),"Winner Game 3",IF(C8-C16&gt;0,B8,B16))</f>
        <v>Winner Game 3</v>
      </c>
      <c r="E12" s="35"/>
      <c r="F12" s="5"/>
      <c r="G12" s="11"/>
      <c r="H12" s="44" t="str">
        <f>IF(OR(G7="",G22=""),"Winner Game 8",IF(G7-G22&gt;0,F7,D21))</f>
        <v>Winner Game 8</v>
      </c>
      <c r="I12" s="47"/>
      <c r="J12" s="6"/>
    </row>
    <row r="13" spans="1:11" ht="12.75" customHeight="1" x14ac:dyDescent="0.3">
      <c r="B13" s="30"/>
      <c r="C13" s="11"/>
      <c r="D13" s="13"/>
      <c r="E13" s="13"/>
      <c r="F13" s="64" t="s">
        <v>34</v>
      </c>
      <c r="G13" s="34"/>
      <c r="H13" s="46"/>
      <c r="I13" s="55"/>
      <c r="J13" s="6"/>
      <c r="K13"/>
    </row>
    <row r="14" spans="1:11" ht="12.75" customHeight="1" x14ac:dyDescent="0.3">
      <c r="B14" s="30"/>
      <c r="C14" s="11"/>
      <c r="D14" s="30"/>
      <c r="E14" s="10"/>
      <c r="F14" s="23"/>
      <c r="G14" s="34"/>
      <c r="H14" s="40"/>
      <c r="I14" s="34"/>
      <c r="J14" s="6"/>
      <c r="K14"/>
    </row>
    <row r="15" spans="1:11" ht="12.75" customHeight="1" thickBot="1" x14ac:dyDescent="0.35">
      <c r="B15" s="14"/>
      <c r="C15" s="15"/>
      <c r="D15" s="30"/>
      <c r="E15" s="10"/>
      <c r="F15" s="18"/>
      <c r="G15" s="16"/>
      <c r="H15" s="10"/>
      <c r="I15" s="11"/>
      <c r="J15" s="6"/>
    </row>
    <row r="16" spans="1:11" ht="12.75" customHeight="1" x14ac:dyDescent="0.3">
      <c r="A16" s="63" t="s">
        <v>18</v>
      </c>
      <c r="B16" s="3">
        <f>IF(B74="","",B74)</f>
        <v>0</v>
      </c>
      <c r="C16" s="25"/>
      <c r="D16" s="30"/>
      <c r="E16" s="10"/>
      <c r="F16" s="10"/>
      <c r="G16" s="11"/>
      <c r="H16" s="28" t="s">
        <v>10</v>
      </c>
      <c r="I16" s="11"/>
      <c r="J16" s="5"/>
    </row>
    <row r="17" spans="1:11" ht="12.75" customHeight="1" x14ac:dyDescent="0.3">
      <c r="B17" s="10"/>
      <c r="C17" s="10"/>
      <c r="D17" s="29"/>
      <c r="E17" s="3"/>
      <c r="F17" s="2"/>
      <c r="G17" s="37"/>
      <c r="I17" s="12"/>
      <c r="J17" s="10"/>
    </row>
    <row r="18" spans="1:11" ht="12.75" customHeight="1" thickBot="1" x14ac:dyDescent="0.35">
      <c r="A18" s="63" t="s">
        <v>19</v>
      </c>
      <c r="B18" s="7">
        <f>IF(B69="","",B69)</f>
        <v>0</v>
      </c>
      <c r="C18" s="26"/>
      <c r="D18" s="30"/>
      <c r="E18" s="10"/>
      <c r="F18" s="2"/>
      <c r="G18" s="37"/>
      <c r="I18" s="12"/>
      <c r="J18" s="10"/>
    </row>
    <row r="19" spans="1:11" ht="12.75" customHeight="1" x14ac:dyDescent="0.3">
      <c r="B19" s="13"/>
      <c r="C19" s="17"/>
      <c r="D19" s="31"/>
      <c r="E19" s="18"/>
      <c r="F19" s="2"/>
      <c r="G19" s="37"/>
      <c r="I19" s="11"/>
      <c r="J19" s="18"/>
      <c r="K19" s="2"/>
    </row>
    <row r="20" spans="1:11" ht="12.75" customHeight="1" x14ac:dyDescent="0.3">
      <c r="B20" s="28" t="s">
        <v>2</v>
      </c>
      <c r="C20" s="11"/>
      <c r="D20" s="30"/>
      <c r="E20" s="10"/>
      <c r="F20" s="2"/>
      <c r="G20" s="37"/>
      <c r="I20" s="11"/>
      <c r="J20" s="10"/>
      <c r="K20" s="2"/>
    </row>
    <row r="21" spans="1:11" ht="12.75" customHeight="1" thickBot="1" x14ac:dyDescent="0.35">
      <c r="B21" s="30"/>
      <c r="C21" s="11"/>
      <c r="D21" s="7" t="str">
        <f>IF(OR(C18="",C26=""),"Winner Game 4",IF(C18-C26&gt;0,B18,B26))</f>
        <v>Winner Game 4</v>
      </c>
      <c r="E21" s="7"/>
      <c r="F21" s="42"/>
      <c r="G21" s="43"/>
      <c r="H21" s="30"/>
      <c r="I21" s="11"/>
      <c r="J21" s="10"/>
      <c r="K21" s="2"/>
    </row>
    <row r="22" spans="1:11" ht="12.75" customHeight="1" x14ac:dyDescent="0.3">
      <c r="B22" s="64" t="s">
        <v>34</v>
      </c>
      <c r="C22" s="12"/>
      <c r="D22" s="3"/>
      <c r="F22" s="10"/>
      <c r="G22" s="25"/>
      <c r="H22" s="29"/>
      <c r="I22" s="12"/>
      <c r="J22" s="3"/>
      <c r="K22" s="2"/>
    </row>
    <row r="23" spans="1:11" ht="12.75" customHeight="1" x14ac:dyDescent="0.3">
      <c r="B23" s="30"/>
      <c r="C23" s="11"/>
      <c r="D23" s="28"/>
      <c r="E23" s="10"/>
      <c r="F23" s="10"/>
      <c r="G23" s="10"/>
      <c r="H23" s="30"/>
      <c r="I23" s="11"/>
      <c r="J23" s="10"/>
      <c r="K23" s="2"/>
    </row>
    <row r="24" spans="1:11" ht="12.75" customHeight="1" thickBot="1" x14ac:dyDescent="0.35">
      <c r="B24" s="30"/>
      <c r="C24" s="11"/>
      <c r="D24" s="10"/>
      <c r="E24" s="10"/>
      <c r="F24" s="10"/>
      <c r="G24" s="10"/>
      <c r="H24" s="64" t="s">
        <v>34</v>
      </c>
      <c r="I24" s="16"/>
      <c r="J24" s="44" t="str">
        <f>IF(OR(I12="",I40=""),"Champion",IF(I12-I40&gt;0,H12,H40))</f>
        <v>Champion</v>
      </c>
      <c r="K24" s="42"/>
    </row>
    <row r="25" spans="1:11" ht="12.75" customHeight="1" thickBot="1" x14ac:dyDescent="0.35">
      <c r="B25" s="7" t="str">
        <f>IF(B323="","",B68)</f>
        <v/>
      </c>
      <c r="C25" s="19"/>
      <c r="D25" s="10"/>
      <c r="E25" s="10"/>
      <c r="F25" s="3"/>
      <c r="G25" s="3"/>
      <c r="H25" s="3"/>
      <c r="I25" s="11"/>
      <c r="J25" s="10"/>
      <c r="K25" s="2"/>
    </row>
    <row r="26" spans="1:11" ht="12.75" customHeight="1" x14ac:dyDescent="0.3">
      <c r="A26" s="63" t="s">
        <v>21</v>
      </c>
      <c r="B26" s="20">
        <f>IF(B70="","",B70)</f>
        <v>0</v>
      </c>
      <c r="C26" s="27"/>
      <c r="D26" s="10"/>
      <c r="E26" s="10"/>
      <c r="F26" s="3"/>
      <c r="G26" s="3"/>
      <c r="H26" s="10"/>
      <c r="I26" s="11"/>
      <c r="J26" s="10"/>
      <c r="K26" s="2"/>
    </row>
    <row r="27" spans="1:11" x14ac:dyDescent="0.25">
      <c r="I27" s="37"/>
    </row>
    <row r="28" spans="1:11" ht="13.5" thickBot="1" x14ac:dyDescent="0.35">
      <c r="B28" s="240" t="s">
        <v>23</v>
      </c>
      <c r="C28" s="240"/>
      <c r="D28" s="7">
        <f>IF(B67="","",B67)</f>
        <v>0</v>
      </c>
      <c r="E28" s="25"/>
      <c r="F28" s="5"/>
      <c r="G28" s="5"/>
      <c r="H28" s="6"/>
      <c r="I28" s="37"/>
    </row>
    <row r="29" spans="1:11" ht="13" x14ac:dyDescent="0.3">
      <c r="B29" s="18"/>
      <c r="C29" s="18"/>
      <c r="D29" s="32"/>
      <c r="E29" s="33"/>
      <c r="F29" s="5"/>
      <c r="G29" s="5"/>
      <c r="H29" s="6"/>
      <c r="I29" s="37"/>
    </row>
    <row r="30" spans="1:11" ht="13" x14ac:dyDescent="0.3">
      <c r="B30" s="4"/>
      <c r="C30" s="4"/>
      <c r="E30" s="16"/>
      <c r="F30" s="5"/>
      <c r="G30" s="5"/>
      <c r="H30" s="6"/>
      <c r="I30" s="37"/>
    </row>
    <row r="31" spans="1:11" ht="13" x14ac:dyDescent="0.3">
      <c r="B31" s="4"/>
      <c r="C31" s="4"/>
      <c r="D31" s="28" t="s">
        <v>5</v>
      </c>
      <c r="E31" s="16"/>
      <c r="F31" s="5"/>
      <c r="G31" s="5"/>
      <c r="H31" s="6"/>
      <c r="I31" s="37"/>
    </row>
    <row r="32" spans="1:11" ht="13.5" thickBot="1" x14ac:dyDescent="0.35">
      <c r="B32" s="4"/>
      <c r="C32" s="4"/>
      <c r="D32" s="4"/>
      <c r="E32" s="16"/>
      <c r="F32" s="7" t="str">
        <f>IF(OR(E28="",E37=""),"Winner Game 7",IF(E28-E37&gt;0,D28,D37))</f>
        <v>Winner Game 7</v>
      </c>
      <c r="G32" s="25"/>
      <c r="H32" s="3"/>
      <c r="I32" s="37"/>
    </row>
    <row r="33" spans="1:9" ht="13.5" thickBot="1" x14ac:dyDescent="0.35">
      <c r="A33" s="63" t="s">
        <v>24</v>
      </c>
      <c r="B33" s="7">
        <f>IF(B72="","",B72)</f>
        <v>0</v>
      </c>
      <c r="C33" s="25"/>
      <c r="D33" s="64" t="s">
        <v>34</v>
      </c>
      <c r="E33" s="34"/>
      <c r="F33" s="10"/>
      <c r="G33" s="36"/>
      <c r="H33" s="3"/>
      <c r="I33" s="37"/>
    </row>
    <row r="34" spans="1:9" ht="13" x14ac:dyDescent="0.3">
      <c r="B34" s="53"/>
      <c r="C34" s="54"/>
      <c r="D34" s="6"/>
      <c r="E34" s="34"/>
      <c r="G34" s="12"/>
      <c r="I34" s="37"/>
    </row>
    <row r="35" spans="1:9" ht="13" x14ac:dyDescent="0.3">
      <c r="B35" s="28" t="s">
        <v>1</v>
      </c>
      <c r="C35" s="52"/>
      <c r="D35" s="10"/>
      <c r="E35" s="11"/>
      <c r="F35" s="10"/>
      <c r="G35" s="11"/>
      <c r="H35" s="30"/>
      <c r="I35" s="37"/>
    </row>
    <row r="36" spans="1:9" ht="13" x14ac:dyDescent="0.3">
      <c r="C36" s="11"/>
      <c r="E36" s="37"/>
      <c r="F36" s="28" t="s">
        <v>9</v>
      </c>
      <c r="G36" s="11"/>
      <c r="H36" s="5"/>
      <c r="I36" s="37"/>
    </row>
    <row r="37" spans="1:9" ht="13.5" thickBot="1" x14ac:dyDescent="0.35">
      <c r="B37" s="64" t="s">
        <v>34</v>
      </c>
      <c r="C37" s="12"/>
      <c r="D37" s="7" t="str">
        <f>IF(OR(C33="",C41=""),"Winner Game 2",IF(C33-C41&gt;0,B33,B41))</f>
        <v>Winner Game 2</v>
      </c>
      <c r="E37" s="35"/>
      <c r="F37" s="5"/>
      <c r="G37" s="11"/>
      <c r="I37" s="37"/>
    </row>
    <row r="38" spans="1:9" ht="13" x14ac:dyDescent="0.3">
      <c r="B38" s="30"/>
      <c r="C38" s="11"/>
      <c r="D38" s="13"/>
      <c r="E38" s="13"/>
      <c r="F38" s="23"/>
      <c r="G38" s="34"/>
      <c r="H38" s="6"/>
      <c r="I38" s="37"/>
    </row>
    <row r="39" spans="1:9" ht="13.5" thickBot="1" x14ac:dyDescent="0.35">
      <c r="B39" s="30"/>
      <c r="C39" s="11"/>
      <c r="D39" s="30"/>
      <c r="E39" s="10"/>
      <c r="F39" s="64" t="s">
        <v>34</v>
      </c>
      <c r="G39" s="34"/>
      <c r="H39" s="44"/>
      <c r="I39" s="57"/>
    </row>
    <row r="40" spans="1:9" ht="13.5" thickBot="1" x14ac:dyDescent="0.35">
      <c r="B40" s="14"/>
      <c r="C40" s="15"/>
      <c r="D40" s="30"/>
      <c r="E40" s="10"/>
      <c r="F40" s="18"/>
      <c r="G40" s="16"/>
      <c r="H40" s="3" t="str">
        <f>IF(OR(G32="",G47=""),"Winner Game 9",IF(G32-G47&gt;0,F32,F47))</f>
        <v>Winner Game 9</v>
      </c>
      <c r="I40" s="58"/>
    </row>
    <row r="41" spans="1:9" ht="13" x14ac:dyDescent="0.3">
      <c r="A41" s="63" t="s">
        <v>25</v>
      </c>
      <c r="B41" s="13">
        <f>IF(B75="","",B75)</f>
        <v>0</v>
      </c>
      <c r="C41" s="25"/>
      <c r="D41" s="30"/>
      <c r="E41" s="10"/>
      <c r="F41" s="10"/>
      <c r="G41" s="11"/>
      <c r="H41" s="28"/>
    </row>
    <row r="42" spans="1:9" ht="13" x14ac:dyDescent="0.3">
      <c r="B42" s="10"/>
      <c r="C42" s="10"/>
      <c r="D42" s="29"/>
      <c r="E42" s="3"/>
      <c r="F42" s="2"/>
      <c r="G42" s="37"/>
    </row>
    <row r="43" spans="1:9" ht="13.5" thickBot="1" x14ac:dyDescent="0.35">
      <c r="B43" s="240" t="s">
        <v>26</v>
      </c>
      <c r="C43" s="240"/>
      <c r="D43" s="7">
        <f>IF(B68="","",B68)</f>
        <v>0</v>
      </c>
      <c r="E43" s="25"/>
      <c r="F43" s="5"/>
      <c r="G43" s="11"/>
      <c r="H43" s="6"/>
    </row>
    <row r="44" spans="1:9" ht="13" x14ac:dyDescent="0.3">
      <c r="B44" s="18"/>
      <c r="C44" s="18"/>
      <c r="D44" s="32"/>
      <c r="E44" s="33"/>
      <c r="F44" s="5"/>
      <c r="G44" s="11"/>
      <c r="H44" s="6"/>
    </row>
    <row r="45" spans="1:9" ht="13" x14ac:dyDescent="0.3">
      <c r="B45" s="4"/>
      <c r="C45" s="4"/>
      <c r="E45" s="16"/>
      <c r="F45" s="5"/>
      <c r="G45" s="11"/>
      <c r="H45" s="6"/>
    </row>
    <row r="46" spans="1:9" ht="13" x14ac:dyDescent="0.3">
      <c r="B46" s="4"/>
      <c r="C46" s="4"/>
      <c r="D46" s="28" t="s">
        <v>4</v>
      </c>
      <c r="E46" s="16"/>
      <c r="F46" s="5"/>
      <c r="G46" s="11"/>
      <c r="H46" s="6"/>
    </row>
    <row r="47" spans="1:9" ht="13.5" thickBot="1" x14ac:dyDescent="0.35">
      <c r="B47" s="4"/>
      <c r="C47" s="4"/>
      <c r="D47" s="4"/>
      <c r="E47" s="16"/>
      <c r="F47" s="44" t="str">
        <f>IF(OR(E43="",E52=""),"Winner Game 5",IF(E43-E52&gt;0,D43,D52))</f>
        <v>Winner Game 5</v>
      </c>
      <c r="G47" s="35"/>
      <c r="H47" s="3"/>
    </row>
    <row r="48" spans="1:9" ht="13" x14ac:dyDescent="0.3">
      <c r="B48" s="5"/>
      <c r="C48" s="5"/>
      <c r="D48" s="64" t="s">
        <v>34</v>
      </c>
      <c r="E48" s="34"/>
      <c r="F48" s="10"/>
      <c r="G48" s="10"/>
      <c r="H48" s="3"/>
    </row>
    <row r="49" spans="1:8" ht="13.5" thickBot="1" x14ac:dyDescent="0.35">
      <c r="A49" s="63" t="s">
        <v>28</v>
      </c>
      <c r="B49" s="7">
        <f>IF(B71="","",B71)</f>
        <v>0</v>
      </c>
      <c r="C49" s="25"/>
      <c r="D49" s="6"/>
      <c r="E49" s="34"/>
      <c r="F49" s="28"/>
      <c r="G49" s="3"/>
      <c r="H49" s="2"/>
    </row>
    <row r="50" spans="1:8" ht="13" x14ac:dyDescent="0.3">
      <c r="B50" s="8"/>
      <c r="C50" s="9"/>
      <c r="D50" s="10"/>
      <c r="E50" s="11"/>
      <c r="F50" s="10"/>
      <c r="G50" s="10"/>
      <c r="H50" s="30"/>
    </row>
    <row r="51" spans="1:8" ht="13" x14ac:dyDescent="0.3">
      <c r="B51" s="28" t="s">
        <v>3</v>
      </c>
      <c r="C51" s="11"/>
      <c r="E51" s="37"/>
      <c r="F51" s="10"/>
      <c r="G51" s="10"/>
      <c r="H51" s="10"/>
    </row>
    <row r="52" spans="1:8" ht="13.5" thickBot="1" x14ac:dyDescent="0.35">
      <c r="B52" s="29"/>
      <c r="C52" s="12"/>
      <c r="D52" s="7" t="str">
        <f>IF(OR(C49="",C56=""),"Winner Game 1",IF(C49-C56&gt;0,B49,B56))</f>
        <v>Winner Game 1</v>
      </c>
      <c r="E52" s="35"/>
      <c r="F52" s="5"/>
      <c r="G52" s="10"/>
      <c r="H52" s="3"/>
    </row>
    <row r="53" spans="1:8" ht="13" x14ac:dyDescent="0.3">
      <c r="B53" s="64" t="s">
        <v>34</v>
      </c>
      <c r="C53" s="11"/>
      <c r="D53" s="13"/>
      <c r="E53" s="13"/>
      <c r="F53" s="23"/>
      <c r="G53" s="23"/>
      <c r="H53" s="23"/>
    </row>
    <row r="54" spans="1:8" ht="13" x14ac:dyDescent="0.3">
      <c r="B54" s="30"/>
      <c r="C54" s="11"/>
      <c r="D54" s="30"/>
      <c r="E54" s="10"/>
      <c r="F54" s="23"/>
      <c r="G54" s="23"/>
      <c r="H54" s="23"/>
    </row>
    <row r="55" spans="1:8" ht="13.5" thickBot="1" x14ac:dyDescent="0.35">
      <c r="B55" s="7"/>
      <c r="C55" s="15"/>
      <c r="D55" s="30"/>
      <c r="E55" s="10"/>
      <c r="F55" s="18"/>
      <c r="G55" s="18"/>
      <c r="H55" s="10"/>
    </row>
    <row r="56" spans="1:8" ht="13" x14ac:dyDescent="0.3">
      <c r="A56" s="63" t="s">
        <v>15</v>
      </c>
      <c r="B56" s="13">
        <f>IF(B76="","",B76)</f>
        <v>0</v>
      </c>
      <c r="C56" s="25"/>
      <c r="D56" s="30"/>
      <c r="E56" s="10"/>
      <c r="F56" s="10"/>
      <c r="G56" s="10"/>
      <c r="H56" s="10"/>
    </row>
    <row r="58" spans="1:8" ht="12.75" customHeight="1" x14ac:dyDescent="0.3">
      <c r="C58" s="3"/>
      <c r="D58" s="5"/>
      <c r="E58" s="5"/>
    </row>
    <row r="59" spans="1:8" ht="12.75" customHeight="1" x14ac:dyDescent="0.3">
      <c r="C59" s="10"/>
      <c r="D59" s="5"/>
      <c r="E59" s="5"/>
    </row>
    <row r="60" spans="1:8" ht="12.75" customHeight="1" x14ac:dyDescent="0.3">
      <c r="C60" s="10"/>
      <c r="D60" s="5"/>
      <c r="E60" s="5"/>
    </row>
    <row r="61" spans="1:8" ht="12.75" customHeight="1" x14ac:dyDescent="0.3">
      <c r="C61" s="10"/>
      <c r="D61" s="5"/>
      <c r="E61" s="22"/>
    </row>
    <row r="62" spans="1:8" ht="12.75" customHeight="1" x14ac:dyDescent="0.3">
      <c r="C62" s="10"/>
      <c r="D62" s="5"/>
      <c r="E62" s="6"/>
    </row>
    <row r="63" spans="1:8" ht="12.75" customHeight="1" x14ac:dyDescent="0.3">
      <c r="C63" s="10"/>
      <c r="D63" s="5"/>
      <c r="E63" s="6"/>
    </row>
    <row r="65" spans="2:2" ht="13.5" hidden="1" thickBot="1" x14ac:dyDescent="0.35">
      <c r="B65" s="21" t="s">
        <v>7</v>
      </c>
    </row>
    <row r="66" spans="2:2" ht="13.5" hidden="1" thickBot="1" x14ac:dyDescent="0.35">
      <c r="B66" s="21">
        <f>'Seed Games'!A2</f>
        <v>0</v>
      </c>
    </row>
    <row r="67" spans="2:2" ht="13.5" hidden="1" thickBot="1" x14ac:dyDescent="0.35">
      <c r="B67" s="21">
        <f>'Seed Games'!A3</f>
        <v>0</v>
      </c>
    </row>
    <row r="68" spans="2:2" ht="13.5" hidden="1" thickBot="1" x14ac:dyDescent="0.35">
      <c r="B68" s="21">
        <f>'Seed Games'!A4</f>
        <v>0</v>
      </c>
    </row>
    <row r="69" spans="2:2" ht="13.5" hidden="1" thickBot="1" x14ac:dyDescent="0.35">
      <c r="B69" s="21">
        <f>'Seed Games'!A5</f>
        <v>0</v>
      </c>
    </row>
    <row r="70" spans="2:2" ht="13.5" hidden="1" thickBot="1" x14ac:dyDescent="0.35">
      <c r="B70" s="21">
        <f>'Seed Games'!A6</f>
        <v>0</v>
      </c>
    </row>
    <row r="71" spans="2:2" ht="13.5" hidden="1" thickBot="1" x14ac:dyDescent="0.35">
      <c r="B71" s="21">
        <f>'Seed Games'!A7</f>
        <v>0</v>
      </c>
    </row>
    <row r="72" spans="2:2" ht="13.5" hidden="1" thickBot="1" x14ac:dyDescent="0.35">
      <c r="B72" s="21">
        <f>'Seed Games'!A8</f>
        <v>0</v>
      </c>
    </row>
    <row r="73" spans="2:2" ht="13.5" hidden="1" thickBot="1" x14ac:dyDescent="0.35">
      <c r="B73" s="21">
        <f>'Seed Games'!A9</f>
        <v>0</v>
      </c>
    </row>
    <row r="74" spans="2:2" ht="13.5" hidden="1" thickBot="1" x14ac:dyDescent="0.35">
      <c r="B74" s="21">
        <f>'Seed Games'!A10</f>
        <v>0</v>
      </c>
    </row>
    <row r="75" spans="2:2" ht="13.5" hidden="1" thickBot="1" x14ac:dyDescent="0.35">
      <c r="B75" s="21">
        <f>'Seed Games'!A11</f>
        <v>0</v>
      </c>
    </row>
    <row r="76" spans="2:2" ht="13.5" hidden="1" thickBot="1" x14ac:dyDescent="0.35">
      <c r="B76" s="21">
        <f>'Seed Games'!A12</f>
        <v>0</v>
      </c>
    </row>
  </sheetData>
  <mergeCells count="4">
    <mergeCell ref="B1:D1"/>
    <mergeCell ref="B43:C43"/>
    <mergeCell ref="B28:C28"/>
    <mergeCell ref="B3:C3"/>
  </mergeCells>
  <phoneticPr fontId="0" type="noConversion"/>
  <printOptions horizontalCentered="1" verticalCentered="1"/>
  <pageMargins left="0.25" right="0.25" top="0.35" bottom="0.35" header="0.35" footer="0.35"/>
  <pageSetup scale="74" orientation="landscape" horizontalDpi="1200" verticalDpi="12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3"/>
  <sheetViews>
    <sheetView topLeftCell="A35" workbookViewId="0">
      <selection activeCell="K63" sqref="A1:K63"/>
    </sheetView>
  </sheetViews>
  <sheetFormatPr defaultColWidth="9.1796875" defaultRowHeight="12.5" x14ac:dyDescent="0.25"/>
  <cols>
    <col min="1" max="1" width="9.1796875" style="1"/>
    <col min="2" max="2" width="26.7265625" style="1" customWidth="1"/>
    <col min="3" max="3" width="4.453125" style="1" customWidth="1"/>
    <col min="4" max="4" width="26.7265625" style="1" customWidth="1"/>
    <col min="5" max="5" width="4.453125" style="1" customWidth="1"/>
    <col min="6" max="6" width="26.7265625" style="1" customWidth="1"/>
    <col min="7" max="7" width="4.453125" style="1" customWidth="1"/>
    <col min="8" max="8" width="26.7265625" style="1" customWidth="1"/>
    <col min="9" max="9" width="4.453125" style="1" customWidth="1"/>
    <col min="10" max="10" width="26.7265625" style="1" customWidth="1"/>
    <col min="11" max="11" width="4.453125" style="1" customWidth="1"/>
    <col min="12" max="16384" width="9.1796875" style="1"/>
  </cols>
  <sheetData>
    <row r="1" spans="1:11" ht="13" x14ac:dyDescent="0.3">
      <c r="B1" s="239"/>
      <c r="C1" s="239"/>
      <c r="D1" s="239"/>
      <c r="E1" s="4"/>
      <c r="F1" s="5"/>
      <c r="G1" s="5"/>
      <c r="H1" s="6"/>
      <c r="I1" s="6"/>
      <c r="J1" s="6"/>
    </row>
    <row r="2" spans="1:11" ht="13" x14ac:dyDescent="0.3">
      <c r="B2" s="4"/>
      <c r="C2" s="4"/>
      <c r="D2" s="4"/>
      <c r="E2" s="4"/>
      <c r="F2" s="5"/>
      <c r="G2" s="5"/>
      <c r="H2" s="6"/>
      <c r="I2" s="6"/>
      <c r="J2" s="6"/>
    </row>
    <row r="3" spans="1:11" ht="13.5" thickBot="1" x14ac:dyDescent="0.35">
      <c r="B3" s="240" t="s">
        <v>16</v>
      </c>
      <c r="C3" s="240"/>
      <c r="D3" s="7">
        <f>IF(B72="","",B72)</f>
        <v>0</v>
      </c>
      <c r="E3" s="25"/>
      <c r="F3" s="5"/>
      <c r="G3" s="5"/>
      <c r="H3" s="6"/>
      <c r="I3" s="6"/>
      <c r="J3" s="6"/>
    </row>
    <row r="4" spans="1:11" ht="13" x14ac:dyDescent="0.3">
      <c r="B4" s="18"/>
      <c r="C4" s="18"/>
      <c r="D4" s="32"/>
      <c r="E4" s="33"/>
      <c r="F4" s="5"/>
      <c r="G4" s="5"/>
      <c r="H4" s="6"/>
      <c r="I4" s="6"/>
      <c r="J4" s="6"/>
    </row>
    <row r="5" spans="1:11" ht="13" x14ac:dyDescent="0.3">
      <c r="B5" s="4"/>
      <c r="C5" s="4"/>
      <c r="E5" s="16"/>
      <c r="F5" s="5"/>
      <c r="G5" s="5"/>
      <c r="H5" s="6"/>
      <c r="I5" s="6"/>
      <c r="J5" s="6"/>
    </row>
    <row r="6" spans="1:11" ht="13" x14ac:dyDescent="0.3">
      <c r="B6" s="4"/>
      <c r="C6" s="4"/>
      <c r="D6" s="28" t="s">
        <v>8</v>
      </c>
      <c r="E6" s="16"/>
      <c r="F6" s="5"/>
      <c r="G6" s="5"/>
      <c r="H6" s="6"/>
      <c r="I6" s="6"/>
      <c r="J6" s="6"/>
    </row>
    <row r="7" spans="1:11" ht="13.5" thickBot="1" x14ac:dyDescent="0.35">
      <c r="B7" s="4"/>
      <c r="C7" s="4"/>
      <c r="D7" s="4"/>
      <c r="E7" s="16"/>
      <c r="F7" s="7" t="str">
        <f>IF(OR(E3="",E12=""),"Winner Game 8",IF(E3-E12&gt;0,D3,D12))</f>
        <v>Winner Game 8</v>
      </c>
      <c r="G7" s="25"/>
      <c r="H7" s="3"/>
    </row>
    <row r="8" spans="1:11" ht="12.75" customHeight="1" thickBot="1" x14ac:dyDescent="0.35">
      <c r="A8" s="63" t="s">
        <v>17</v>
      </c>
      <c r="B8" s="3">
        <f>IF(B79="","",B79)</f>
        <v>0</v>
      </c>
      <c r="C8" s="25"/>
      <c r="D8" s="64" t="s">
        <v>34</v>
      </c>
      <c r="E8" s="34"/>
      <c r="F8" s="10"/>
      <c r="G8" s="36"/>
      <c r="H8" s="3"/>
    </row>
    <row r="9" spans="1:11" ht="12.75" customHeight="1" x14ac:dyDescent="0.3">
      <c r="B9" s="53"/>
      <c r="C9" s="54"/>
      <c r="D9" s="6"/>
      <c r="E9" s="34"/>
      <c r="G9" s="12"/>
    </row>
    <row r="10" spans="1:11" ht="12.75" customHeight="1" x14ac:dyDescent="0.3">
      <c r="B10" s="28" t="s">
        <v>0</v>
      </c>
      <c r="C10" s="52"/>
      <c r="D10" s="10"/>
      <c r="E10" s="11"/>
      <c r="F10" s="10"/>
      <c r="G10" s="11"/>
      <c r="H10" s="30"/>
      <c r="I10" s="5"/>
      <c r="J10" s="6"/>
    </row>
    <row r="11" spans="1:11" ht="12.75" customHeight="1" x14ac:dyDescent="0.3">
      <c r="C11" s="11"/>
      <c r="E11" s="37"/>
      <c r="F11" s="28" t="s">
        <v>9</v>
      </c>
      <c r="G11" s="11"/>
      <c r="H11" s="5"/>
      <c r="I11" s="5"/>
      <c r="J11" s="6"/>
    </row>
    <row r="12" spans="1:11" ht="12.75" customHeight="1" thickBot="1" x14ac:dyDescent="0.35">
      <c r="B12" s="64" t="s">
        <v>34</v>
      </c>
      <c r="C12" s="12"/>
      <c r="D12" s="7" t="str">
        <f>IF(OR(C8="",C16=""),"Winner Game 1",IF(C8-C16&gt;0,B8,B16))</f>
        <v>Winner Game 1</v>
      </c>
      <c r="E12" s="35"/>
      <c r="F12" s="5"/>
      <c r="G12" s="11"/>
      <c r="I12" s="5"/>
      <c r="J12" s="6"/>
    </row>
    <row r="13" spans="1:11" ht="12.75" customHeight="1" x14ac:dyDescent="0.3">
      <c r="B13" s="30"/>
      <c r="C13" s="11"/>
      <c r="D13" s="13"/>
      <c r="E13" s="13"/>
      <c r="F13" s="23"/>
      <c r="G13" s="34"/>
      <c r="H13" s="6"/>
      <c r="I13" s="6"/>
      <c r="J13" s="6"/>
      <c r="K13"/>
    </row>
    <row r="14" spans="1:11" ht="12.75" customHeight="1" thickBot="1" x14ac:dyDescent="0.35">
      <c r="B14" s="30"/>
      <c r="C14" s="11"/>
      <c r="D14" s="30"/>
      <c r="E14" s="10"/>
      <c r="F14" s="64" t="s">
        <v>34</v>
      </c>
      <c r="G14" s="34"/>
      <c r="H14" s="44" t="str">
        <f>IF(OR(G7="",G22=""),"Winner Game 9",IF(G7-G22&gt;0,F7,F22))</f>
        <v>Winner Game 9</v>
      </c>
      <c r="I14" s="60"/>
      <c r="J14" s="6"/>
      <c r="K14"/>
    </row>
    <row r="15" spans="1:11" ht="12.75" customHeight="1" thickBot="1" x14ac:dyDescent="0.35">
      <c r="B15" s="14"/>
      <c r="C15" s="15"/>
      <c r="D15" s="30"/>
      <c r="E15" s="10"/>
      <c r="F15" s="18"/>
      <c r="G15" s="16"/>
      <c r="H15" s="10"/>
      <c r="I15" s="36"/>
      <c r="J15" s="6"/>
    </row>
    <row r="16" spans="1:11" ht="12.75" customHeight="1" x14ac:dyDescent="0.3">
      <c r="A16" s="63" t="s">
        <v>18</v>
      </c>
      <c r="B16" s="3">
        <f>IF(B80="","",B80)</f>
        <v>0</v>
      </c>
      <c r="C16" s="25"/>
      <c r="D16" s="30"/>
      <c r="E16" s="10"/>
      <c r="F16" s="10"/>
      <c r="G16" s="11"/>
      <c r="H16" s="28"/>
      <c r="I16" s="11"/>
      <c r="J16" s="5"/>
    </row>
    <row r="17" spans="1:11" ht="12.75" customHeight="1" x14ac:dyDescent="0.3">
      <c r="B17" s="10"/>
      <c r="C17" s="10"/>
      <c r="D17" s="29"/>
      <c r="E17" s="3"/>
      <c r="F17" s="2"/>
      <c r="G17" s="37"/>
      <c r="I17" s="12"/>
      <c r="J17" s="10"/>
    </row>
    <row r="18" spans="1:11" ht="13.5" thickBot="1" x14ac:dyDescent="0.35">
      <c r="B18" s="240" t="s">
        <v>19</v>
      </c>
      <c r="C18" s="240"/>
      <c r="D18" s="7">
        <f>IF(B75="","",B75)</f>
        <v>0</v>
      </c>
      <c r="E18" s="25"/>
      <c r="F18" s="5"/>
      <c r="G18" s="11"/>
      <c r="H18" s="46" t="s">
        <v>11</v>
      </c>
      <c r="I18" s="34"/>
      <c r="J18" s="6"/>
    </row>
    <row r="19" spans="1:11" ht="13" x14ac:dyDescent="0.3">
      <c r="B19" s="18"/>
      <c r="C19" s="18"/>
      <c r="D19" s="32"/>
      <c r="E19" s="33"/>
      <c r="F19" s="5"/>
      <c r="G19" s="11"/>
      <c r="H19" s="6"/>
      <c r="I19" s="34"/>
      <c r="J19" s="6"/>
    </row>
    <row r="20" spans="1:11" ht="13" x14ac:dyDescent="0.3">
      <c r="B20" s="4"/>
      <c r="C20" s="4"/>
      <c r="E20" s="16"/>
      <c r="F20" s="5"/>
      <c r="G20" s="11"/>
      <c r="H20" s="6"/>
      <c r="I20" s="34"/>
      <c r="J20" s="6"/>
    </row>
    <row r="21" spans="1:11" ht="13" x14ac:dyDescent="0.3">
      <c r="B21" s="4"/>
      <c r="C21" s="4"/>
      <c r="D21" s="28" t="s">
        <v>5</v>
      </c>
      <c r="E21" s="16"/>
      <c r="F21" s="5"/>
      <c r="G21" s="11"/>
      <c r="H21" s="6"/>
      <c r="I21" s="34"/>
      <c r="J21" s="6"/>
    </row>
    <row r="22" spans="1:11" ht="13.5" thickBot="1" x14ac:dyDescent="0.35">
      <c r="B22" s="4"/>
      <c r="C22" s="4"/>
      <c r="D22" s="4"/>
      <c r="E22" s="16"/>
      <c r="F22" s="44" t="str">
        <f>IF(OR(E18="",E27=""),"Winner Game 6",IF(E18-E27&gt;0,D18,D27))</f>
        <v>Winner Game 6</v>
      </c>
      <c r="G22" s="35"/>
      <c r="H22" s="3"/>
      <c r="I22" s="37"/>
    </row>
    <row r="23" spans="1:11" ht="12.75" customHeight="1" x14ac:dyDescent="0.3">
      <c r="B23" s="5"/>
      <c r="C23" s="5"/>
      <c r="D23" s="64" t="s">
        <v>34</v>
      </c>
      <c r="E23" s="34"/>
      <c r="F23" s="10"/>
      <c r="G23" s="10"/>
      <c r="H23" s="3"/>
      <c r="I23" s="37"/>
    </row>
    <row r="24" spans="1:11" ht="12.75" customHeight="1" thickBot="1" x14ac:dyDescent="0.35">
      <c r="A24" s="63" t="s">
        <v>21</v>
      </c>
      <c r="B24" s="7">
        <f>IF(B76="","",B76)</f>
        <v>0</v>
      </c>
      <c r="C24" s="25"/>
      <c r="D24" s="6"/>
      <c r="E24" s="34"/>
      <c r="F24" s="28"/>
      <c r="G24" s="3"/>
      <c r="H24" s="2"/>
      <c r="I24" s="37"/>
    </row>
    <row r="25" spans="1:11" ht="12.75" customHeight="1" x14ac:dyDescent="0.3">
      <c r="B25" s="8"/>
      <c r="C25" s="9"/>
      <c r="D25" s="10"/>
      <c r="E25" s="11"/>
      <c r="F25" s="10"/>
      <c r="G25" s="10"/>
      <c r="H25" s="30"/>
      <c r="I25" s="11"/>
      <c r="J25" s="6"/>
    </row>
    <row r="26" spans="1:11" ht="12.75" customHeight="1" x14ac:dyDescent="0.3">
      <c r="B26" s="28" t="s">
        <v>2</v>
      </c>
      <c r="C26" s="11"/>
      <c r="E26" s="37"/>
      <c r="F26" s="10"/>
      <c r="G26" s="10"/>
      <c r="H26" s="10"/>
      <c r="I26" s="11"/>
      <c r="J26" s="6"/>
    </row>
    <row r="27" spans="1:11" ht="12.75" customHeight="1" thickBot="1" x14ac:dyDescent="0.35">
      <c r="B27" s="29"/>
      <c r="C27" s="12"/>
      <c r="D27" s="7" t="str">
        <f>IF(OR(C24="",C31=""),"Winner Game 4",IF(C24-C31&gt;0,B24,B32))</f>
        <v>Winner Game 4</v>
      </c>
      <c r="E27" s="35"/>
      <c r="F27" s="5"/>
      <c r="G27" s="10"/>
      <c r="H27" s="3"/>
      <c r="I27" s="11"/>
      <c r="J27" s="6"/>
    </row>
    <row r="28" spans="1:11" ht="12.75" customHeight="1" thickBot="1" x14ac:dyDescent="0.35">
      <c r="B28" s="64" t="s">
        <v>34</v>
      </c>
      <c r="C28" s="11"/>
      <c r="D28" s="13"/>
      <c r="E28" s="13"/>
      <c r="F28" s="23"/>
      <c r="G28" s="23"/>
      <c r="H28" s="64" t="s">
        <v>34</v>
      </c>
      <c r="I28" s="34"/>
      <c r="J28" s="44" t="str">
        <f>IF(OR(I14="",I46=""),"Champion",IF(I14-I46&gt;0,H14,H46))</f>
        <v>Champion</v>
      </c>
      <c r="K28" s="39"/>
    </row>
    <row r="29" spans="1:11" ht="12.75" customHeight="1" x14ac:dyDescent="0.3">
      <c r="B29" s="30"/>
      <c r="C29" s="11"/>
      <c r="D29" s="30"/>
      <c r="E29" s="10"/>
      <c r="F29" s="23"/>
      <c r="G29" s="23"/>
      <c r="H29" s="23"/>
      <c r="I29" s="34"/>
      <c r="J29" s="6"/>
      <c r="K29"/>
    </row>
    <row r="30" spans="1:11" ht="12.75" customHeight="1" thickBot="1" x14ac:dyDescent="0.35">
      <c r="C30" s="15"/>
      <c r="D30" s="30"/>
      <c r="E30" s="10"/>
      <c r="F30" s="18"/>
      <c r="G30" s="18"/>
      <c r="H30" s="10"/>
      <c r="I30" s="11"/>
      <c r="J30" s="6"/>
    </row>
    <row r="31" spans="1:11" ht="12.75" customHeight="1" x14ac:dyDescent="0.3">
      <c r="A31" s="63" t="s">
        <v>22</v>
      </c>
      <c r="B31" s="13">
        <f>IF(B83="","",B83)</f>
        <v>0</v>
      </c>
      <c r="C31" s="25"/>
      <c r="D31" s="30"/>
      <c r="E31" s="10"/>
      <c r="F31" s="10"/>
      <c r="G31" s="10"/>
      <c r="H31" s="10"/>
      <c r="I31" s="11"/>
      <c r="J31" s="5"/>
    </row>
    <row r="32" spans="1:11" ht="12.75" customHeight="1" x14ac:dyDescent="0.3">
      <c r="A32" s="63"/>
      <c r="B32" s="20"/>
      <c r="C32" s="5"/>
      <c r="D32" s="5"/>
      <c r="E32" s="5"/>
      <c r="I32" s="37"/>
    </row>
    <row r="33" spans="1:9" ht="12.75" customHeight="1" x14ac:dyDescent="0.3">
      <c r="B33" s="5"/>
      <c r="C33" s="5"/>
      <c r="D33" s="5"/>
      <c r="E33" s="5"/>
      <c r="I33" s="37"/>
    </row>
    <row r="34" spans="1:9" ht="13.5" thickBot="1" x14ac:dyDescent="0.35">
      <c r="B34" s="240" t="s">
        <v>23</v>
      </c>
      <c r="C34" s="240"/>
      <c r="D34" s="7">
        <f>IF(B73="","",B73)</f>
        <v>0</v>
      </c>
      <c r="E34" s="25"/>
      <c r="F34" s="5"/>
      <c r="G34" s="5"/>
      <c r="H34" s="6"/>
      <c r="I34" s="34"/>
    </row>
    <row r="35" spans="1:9" ht="13" x14ac:dyDescent="0.3">
      <c r="B35" s="18"/>
      <c r="C35" s="18"/>
      <c r="D35" s="32"/>
      <c r="E35" s="33"/>
      <c r="F35" s="5"/>
      <c r="G35" s="5"/>
      <c r="H35" s="6"/>
      <c r="I35" s="34"/>
    </row>
    <row r="36" spans="1:9" ht="13" x14ac:dyDescent="0.3">
      <c r="B36" s="4"/>
      <c r="C36" s="4"/>
      <c r="E36" s="16"/>
      <c r="F36" s="5"/>
      <c r="G36" s="5"/>
      <c r="H36" s="6"/>
      <c r="I36" s="34"/>
    </row>
    <row r="37" spans="1:9" ht="13" x14ac:dyDescent="0.3">
      <c r="B37" s="4"/>
      <c r="C37" s="4"/>
      <c r="D37" s="28" t="s">
        <v>6</v>
      </c>
      <c r="E37" s="16"/>
      <c r="F37" s="5"/>
      <c r="G37" s="5"/>
      <c r="H37" s="6"/>
      <c r="I37" s="34"/>
    </row>
    <row r="38" spans="1:9" ht="13.5" thickBot="1" x14ac:dyDescent="0.35">
      <c r="B38" s="4"/>
      <c r="C38" s="4"/>
      <c r="D38" s="4"/>
      <c r="E38" s="16"/>
      <c r="F38" s="7" t="str">
        <f>IF(OR(E34="",E43=""),"Winner Game 7",IF(E34-E43&gt;0,D34,D43))</f>
        <v>Winner Game 7</v>
      </c>
      <c r="G38" s="25"/>
      <c r="H38" s="3"/>
      <c r="I38" s="37"/>
    </row>
    <row r="39" spans="1:9" ht="13.5" thickBot="1" x14ac:dyDescent="0.35">
      <c r="A39" s="63" t="s">
        <v>24</v>
      </c>
      <c r="B39" s="3">
        <f>IF(B78="","",B78)</f>
        <v>0</v>
      </c>
      <c r="C39" s="25"/>
      <c r="D39" s="64" t="s">
        <v>34</v>
      </c>
      <c r="E39" s="34"/>
      <c r="F39" s="10"/>
      <c r="G39" s="36"/>
      <c r="H39" s="3"/>
      <c r="I39" s="37"/>
    </row>
    <row r="40" spans="1:9" ht="13" x14ac:dyDescent="0.3">
      <c r="B40" s="53"/>
      <c r="C40" s="54"/>
      <c r="D40" s="6"/>
      <c r="E40" s="34"/>
      <c r="G40" s="12"/>
      <c r="I40" s="37"/>
    </row>
    <row r="41" spans="1:9" ht="13" x14ac:dyDescent="0.3">
      <c r="B41" s="28" t="s">
        <v>1</v>
      </c>
      <c r="C41" s="52"/>
      <c r="D41" s="10"/>
      <c r="E41" s="11"/>
      <c r="F41" s="10"/>
      <c r="G41" s="11"/>
      <c r="H41" s="30"/>
      <c r="I41" s="11"/>
    </row>
    <row r="42" spans="1:9" ht="13" x14ac:dyDescent="0.3">
      <c r="C42" s="11"/>
      <c r="E42" s="37"/>
      <c r="F42" s="28" t="s">
        <v>10</v>
      </c>
      <c r="G42" s="11"/>
      <c r="H42" s="5"/>
      <c r="I42" s="11"/>
    </row>
    <row r="43" spans="1:9" ht="13.5" thickBot="1" x14ac:dyDescent="0.35">
      <c r="B43" s="64" t="s">
        <v>34</v>
      </c>
      <c r="C43" s="12"/>
      <c r="D43" s="7" t="str">
        <f>IF(OR(C39="",C47=""),"Winner Game 2",IF(C39-C47&gt;0,B39,B47))</f>
        <v>Winner Game 2</v>
      </c>
      <c r="E43" s="35"/>
      <c r="F43" s="5"/>
      <c r="G43" s="11"/>
      <c r="I43" s="11"/>
    </row>
    <row r="44" spans="1:9" ht="13" x14ac:dyDescent="0.3">
      <c r="B44" s="30"/>
      <c r="C44" s="11"/>
      <c r="D44" s="13"/>
      <c r="E44" s="13"/>
      <c r="F44" s="23"/>
      <c r="G44" s="34"/>
      <c r="H44" s="6"/>
      <c r="I44" s="34"/>
    </row>
    <row r="45" spans="1:9" ht="13.5" thickBot="1" x14ac:dyDescent="0.35">
      <c r="B45" s="30"/>
      <c r="C45" s="11"/>
      <c r="D45" s="30"/>
      <c r="E45" s="10"/>
      <c r="F45" s="64" t="s">
        <v>34</v>
      </c>
      <c r="G45" s="34"/>
      <c r="H45" s="44"/>
      <c r="I45" s="59"/>
    </row>
    <row r="46" spans="1:9" ht="13.5" thickBot="1" x14ac:dyDescent="0.35">
      <c r="B46" s="14"/>
      <c r="C46" s="15"/>
      <c r="D46" s="30"/>
      <c r="E46" s="10"/>
      <c r="F46" s="18"/>
      <c r="G46" s="16"/>
      <c r="H46" s="3" t="str">
        <f>IF(OR(G38="",G53=""),"Winner Game 10",IF(G38-G53&gt;0,F38,F53))</f>
        <v>Winner Game 10</v>
      </c>
      <c r="I46" s="48"/>
    </row>
    <row r="47" spans="1:9" ht="13" x14ac:dyDescent="0.3">
      <c r="A47" s="63" t="s">
        <v>25</v>
      </c>
      <c r="B47" s="3">
        <f>IF(B81="","",B81)</f>
        <v>0</v>
      </c>
      <c r="C47" s="25"/>
      <c r="D47" s="30"/>
      <c r="E47" s="10"/>
      <c r="F47" s="10"/>
      <c r="G47" s="11"/>
      <c r="H47" s="28"/>
      <c r="I47" s="5"/>
    </row>
    <row r="48" spans="1:9" ht="13" x14ac:dyDescent="0.3">
      <c r="B48" s="10"/>
      <c r="C48" s="10"/>
      <c r="D48" s="29"/>
      <c r="E48" s="3"/>
      <c r="F48" s="2"/>
      <c r="G48" s="37"/>
      <c r="I48" s="3"/>
    </row>
    <row r="49" spans="1:9" ht="13.5" thickBot="1" x14ac:dyDescent="0.35">
      <c r="B49" s="240" t="s">
        <v>26</v>
      </c>
      <c r="C49" s="240"/>
      <c r="D49" s="7">
        <f>IF(B74="","",B74)</f>
        <v>0</v>
      </c>
      <c r="E49" s="25"/>
      <c r="F49" s="5"/>
      <c r="G49" s="11"/>
      <c r="H49" s="6"/>
      <c r="I49" s="6"/>
    </row>
    <row r="50" spans="1:9" ht="13" x14ac:dyDescent="0.3">
      <c r="B50" s="18"/>
      <c r="C50" s="18"/>
      <c r="D50" s="32"/>
      <c r="E50" s="33"/>
      <c r="F50" s="5"/>
      <c r="G50" s="11"/>
      <c r="H50" s="6"/>
      <c r="I50" s="6"/>
    </row>
    <row r="51" spans="1:9" ht="13" x14ac:dyDescent="0.3">
      <c r="B51" s="4"/>
      <c r="C51" s="4"/>
      <c r="E51" s="16"/>
      <c r="F51" s="5"/>
      <c r="G51" s="11"/>
      <c r="H51" s="6"/>
      <c r="I51" s="6"/>
    </row>
    <row r="52" spans="1:9" ht="13" x14ac:dyDescent="0.3">
      <c r="B52" s="4"/>
      <c r="C52" s="4"/>
      <c r="D52" s="28" t="s">
        <v>4</v>
      </c>
      <c r="E52" s="16"/>
      <c r="F52" s="5"/>
      <c r="G52" s="11"/>
      <c r="H52" s="6"/>
      <c r="I52" s="6"/>
    </row>
    <row r="53" spans="1:9" ht="13.5" thickBot="1" x14ac:dyDescent="0.35">
      <c r="B53" s="4"/>
      <c r="C53" s="4"/>
      <c r="D53" s="4"/>
      <c r="E53" s="16"/>
      <c r="F53" s="44" t="str">
        <f>IF(OR(E49="",E58=""),"Winner Game 5",IF(E49-E58&gt;0,D49,D58))</f>
        <v>Winner Game 5</v>
      </c>
      <c r="G53" s="35"/>
      <c r="H53" s="3"/>
    </row>
    <row r="54" spans="1:9" ht="13" x14ac:dyDescent="0.3">
      <c r="B54" s="5"/>
      <c r="C54" s="5"/>
      <c r="D54" s="64" t="s">
        <v>34</v>
      </c>
      <c r="E54" s="34"/>
      <c r="F54" s="10"/>
      <c r="G54" s="10"/>
      <c r="H54" s="3"/>
    </row>
    <row r="55" spans="1:9" ht="13.5" thickBot="1" x14ac:dyDescent="0.35">
      <c r="A55" s="63" t="s">
        <v>28</v>
      </c>
      <c r="B55" s="7">
        <f>IF(B77="","",B77)</f>
        <v>0</v>
      </c>
      <c r="C55" s="25"/>
      <c r="D55" s="6"/>
      <c r="E55" s="34"/>
      <c r="F55" s="28"/>
      <c r="G55" s="3"/>
      <c r="H55" s="2"/>
    </row>
    <row r="56" spans="1:9" ht="13" x14ac:dyDescent="0.3">
      <c r="B56" s="8"/>
      <c r="C56" s="9"/>
      <c r="D56" s="10"/>
      <c r="E56" s="11"/>
      <c r="F56" s="10"/>
      <c r="G56" s="10"/>
      <c r="H56" s="30"/>
      <c r="I56" s="5"/>
    </row>
    <row r="57" spans="1:9" ht="13" x14ac:dyDescent="0.3">
      <c r="B57" s="28" t="s">
        <v>3</v>
      </c>
      <c r="C57" s="11"/>
      <c r="E57" s="37"/>
      <c r="F57" s="10"/>
      <c r="G57" s="10"/>
      <c r="H57" s="10"/>
      <c r="I57" s="5"/>
    </row>
    <row r="58" spans="1:9" ht="13.5" thickBot="1" x14ac:dyDescent="0.35">
      <c r="B58" s="29"/>
      <c r="C58" s="12"/>
      <c r="D58" s="7" t="str">
        <f>IF(OR(C55="",C62=""),"Winner Game 3",IF(C55-C62&gt;0,B55,B62))</f>
        <v>Winner Game 3</v>
      </c>
      <c r="E58" s="35"/>
      <c r="F58" s="5"/>
      <c r="G58" s="10"/>
      <c r="H58" s="3"/>
      <c r="I58" s="5"/>
    </row>
    <row r="59" spans="1:9" ht="13" x14ac:dyDescent="0.3">
      <c r="B59" s="64" t="s">
        <v>34</v>
      </c>
      <c r="C59" s="11"/>
      <c r="D59" s="13"/>
      <c r="E59" s="13"/>
      <c r="F59" s="23"/>
      <c r="G59" s="23"/>
      <c r="H59" s="23"/>
      <c r="I59" s="6"/>
    </row>
    <row r="60" spans="1:9" ht="13" x14ac:dyDescent="0.3">
      <c r="B60" s="30"/>
      <c r="C60" s="11"/>
      <c r="D60" s="30"/>
      <c r="E60" s="10"/>
      <c r="F60" s="23"/>
      <c r="G60" s="23"/>
      <c r="H60" s="23"/>
      <c r="I60" s="23"/>
    </row>
    <row r="61" spans="1:9" ht="13.5" thickBot="1" x14ac:dyDescent="0.35">
      <c r="B61" s="7"/>
      <c r="C61" s="15"/>
      <c r="D61" s="30"/>
      <c r="E61" s="10"/>
      <c r="F61" s="18"/>
      <c r="G61" s="18"/>
      <c r="H61" s="10"/>
      <c r="I61" s="10"/>
    </row>
    <row r="62" spans="1:9" ht="13" x14ac:dyDescent="0.3">
      <c r="A62" s="63" t="s">
        <v>15</v>
      </c>
      <c r="B62" s="61">
        <f>IF(B82="","",B82)</f>
        <v>0</v>
      </c>
      <c r="C62" s="25"/>
      <c r="D62" s="30"/>
      <c r="E62" s="10"/>
      <c r="F62" s="10"/>
      <c r="G62" s="10"/>
      <c r="H62" s="10"/>
      <c r="I62" s="5"/>
    </row>
    <row r="63" spans="1:9" ht="13" x14ac:dyDescent="0.3">
      <c r="B63" s="20"/>
      <c r="C63" s="5"/>
      <c r="D63" s="5"/>
      <c r="E63" s="5"/>
    </row>
    <row r="64" spans="1:9" ht="12.75" customHeight="1" x14ac:dyDescent="0.3">
      <c r="C64" s="3"/>
      <c r="D64" s="5"/>
      <c r="E64" s="5"/>
    </row>
    <row r="65" spans="2:5" ht="12.75" customHeight="1" x14ac:dyDescent="0.3">
      <c r="C65" s="10"/>
      <c r="D65" s="5"/>
      <c r="E65" s="5"/>
    </row>
    <row r="66" spans="2:5" ht="12.75" customHeight="1" x14ac:dyDescent="0.3">
      <c r="C66" s="10"/>
      <c r="D66" s="5"/>
      <c r="E66" s="5"/>
    </row>
    <row r="67" spans="2:5" ht="12.75" customHeight="1" x14ac:dyDescent="0.3">
      <c r="C67" s="10"/>
      <c r="D67" s="5"/>
      <c r="E67" s="22"/>
    </row>
    <row r="68" spans="2:5" ht="12.75" customHeight="1" x14ac:dyDescent="0.3">
      <c r="C68" s="10"/>
      <c r="D68" s="5"/>
      <c r="E68" s="6"/>
    </row>
    <row r="69" spans="2:5" ht="12.75" customHeight="1" x14ac:dyDescent="0.3">
      <c r="C69" s="10"/>
      <c r="D69" s="5"/>
      <c r="E69" s="6"/>
    </row>
    <row r="70" spans="2:5" ht="12.75" customHeight="1" x14ac:dyDescent="0.3">
      <c r="C70" s="10"/>
      <c r="D70" s="5"/>
      <c r="E70" s="6"/>
    </row>
    <row r="71" spans="2:5" ht="13.5" hidden="1" thickBot="1" x14ac:dyDescent="0.35">
      <c r="B71" s="21" t="s">
        <v>7</v>
      </c>
    </row>
    <row r="72" spans="2:5" ht="13.5" hidden="1" thickBot="1" x14ac:dyDescent="0.35">
      <c r="B72" s="21">
        <f>'Seed Games'!A2</f>
        <v>0</v>
      </c>
    </row>
    <row r="73" spans="2:5" ht="13.5" hidden="1" thickBot="1" x14ac:dyDescent="0.35">
      <c r="B73" s="21">
        <f>'Seed Games'!A3</f>
        <v>0</v>
      </c>
    </row>
    <row r="74" spans="2:5" ht="13.5" hidden="1" thickBot="1" x14ac:dyDescent="0.35">
      <c r="B74" s="21">
        <f>'Seed Games'!A4</f>
        <v>0</v>
      </c>
    </row>
    <row r="75" spans="2:5" ht="13.5" hidden="1" thickBot="1" x14ac:dyDescent="0.35">
      <c r="B75" s="21">
        <f>'Seed Games'!A5</f>
        <v>0</v>
      </c>
    </row>
    <row r="76" spans="2:5" ht="13.5" hidden="1" thickBot="1" x14ac:dyDescent="0.35">
      <c r="B76" s="21">
        <f>'Seed Games'!A6</f>
        <v>0</v>
      </c>
    </row>
    <row r="77" spans="2:5" ht="13.5" hidden="1" thickBot="1" x14ac:dyDescent="0.35">
      <c r="B77" s="21">
        <f>'Seed Games'!A7</f>
        <v>0</v>
      </c>
    </row>
    <row r="78" spans="2:5" ht="13.5" hidden="1" thickBot="1" x14ac:dyDescent="0.35">
      <c r="B78" s="21">
        <f>'Seed Games'!A8</f>
        <v>0</v>
      </c>
    </row>
    <row r="79" spans="2:5" ht="13.5" hidden="1" thickBot="1" x14ac:dyDescent="0.35">
      <c r="B79" s="21">
        <f>'Seed Games'!A9</f>
        <v>0</v>
      </c>
    </row>
    <row r="80" spans="2:5" ht="13.5" hidden="1" thickBot="1" x14ac:dyDescent="0.35">
      <c r="B80" s="21">
        <f>'Seed Games'!A10</f>
        <v>0</v>
      </c>
    </row>
    <row r="81" spans="2:2" ht="13.5" hidden="1" thickBot="1" x14ac:dyDescent="0.35">
      <c r="B81" s="21">
        <f>'Seed Games'!A11</f>
        <v>0</v>
      </c>
    </row>
    <row r="82" spans="2:2" ht="13.5" hidden="1" thickBot="1" x14ac:dyDescent="0.35">
      <c r="B82" s="21">
        <f>'Seed Games'!A12</f>
        <v>0</v>
      </c>
    </row>
    <row r="83" spans="2:2" ht="13.5" hidden="1" thickBot="1" x14ac:dyDescent="0.35">
      <c r="B83" s="21">
        <f>'Seed Games'!A13</f>
        <v>0</v>
      </c>
    </row>
  </sheetData>
  <mergeCells count="5">
    <mergeCell ref="B1:D1"/>
    <mergeCell ref="B49:C49"/>
    <mergeCell ref="B34:C34"/>
    <mergeCell ref="B18:C18"/>
    <mergeCell ref="B3:C3"/>
  </mergeCells>
  <phoneticPr fontId="0" type="noConversion"/>
  <printOptions horizontalCentered="1" verticalCentered="1"/>
  <pageMargins left="0.35" right="0.25" top="0.25" bottom="0.31" header="0.26" footer="0.31"/>
  <pageSetup scale="69" orientation="landscape" horizontalDpi="1200" verticalDpi="12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0"/>
  <sheetViews>
    <sheetView topLeftCell="A42" workbookViewId="0">
      <selection activeCell="A70" sqref="A1:K70"/>
    </sheetView>
  </sheetViews>
  <sheetFormatPr defaultColWidth="9.1796875" defaultRowHeight="12.5" x14ac:dyDescent="0.25"/>
  <cols>
    <col min="1" max="1" width="9.1796875" style="1"/>
    <col min="2" max="2" width="26.7265625" style="1" customWidth="1"/>
    <col min="3" max="3" width="4.453125" style="1" customWidth="1"/>
    <col min="4" max="4" width="26.7265625" style="1" customWidth="1"/>
    <col min="5" max="5" width="4.453125" style="1" customWidth="1"/>
    <col min="6" max="6" width="26.7265625" style="1" customWidth="1"/>
    <col min="7" max="7" width="4.453125" style="1" customWidth="1"/>
    <col min="8" max="8" width="26.7265625" style="1" customWidth="1"/>
    <col min="9" max="9" width="4.453125" style="1" customWidth="1"/>
    <col min="10" max="10" width="26.7265625" style="1" customWidth="1"/>
    <col min="11" max="11" width="4.453125" style="1" customWidth="1"/>
    <col min="12" max="16384" width="9.1796875" style="1"/>
  </cols>
  <sheetData>
    <row r="1" spans="1:10" ht="13" x14ac:dyDescent="0.3">
      <c r="B1" s="239"/>
      <c r="C1" s="239"/>
      <c r="D1" s="239"/>
      <c r="E1" s="4"/>
      <c r="F1" s="5"/>
      <c r="G1" s="5"/>
      <c r="H1" s="6"/>
      <c r="I1" s="6"/>
      <c r="J1" s="6"/>
    </row>
    <row r="2" spans="1:10" ht="12.75" customHeight="1" x14ac:dyDescent="0.3">
      <c r="B2" s="49"/>
      <c r="C2" s="49"/>
      <c r="D2" s="10"/>
      <c r="E2" s="10"/>
      <c r="F2" s="10"/>
      <c r="G2" s="10"/>
      <c r="H2" s="5"/>
      <c r="I2" s="5"/>
      <c r="J2" s="6"/>
    </row>
    <row r="3" spans="1:10" ht="12.75" customHeight="1" thickBot="1" x14ac:dyDescent="0.35">
      <c r="B3" s="240" t="s">
        <v>16</v>
      </c>
      <c r="C3" s="240"/>
      <c r="D3" s="50">
        <f>IF(B78="","",B78)</f>
        <v>0</v>
      </c>
      <c r="E3" s="26"/>
      <c r="F3" s="10"/>
      <c r="G3" s="10"/>
      <c r="H3" s="5"/>
    </row>
    <row r="4" spans="1:10" ht="12.75" customHeight="1" x14ac:dyDescent="0.3">
      <c r="B4" s="45"/>
      <c r="C4" s="3"/>
      <c r="D4" s="3"/>
      <c r="E4" s="17"/>
      <c r="F4" s="5"/>
      <c r="G4" s="5"/>
      <c r="H4" s="5"/>
    </row>
    <row r="5" spans="1:10" ht="12.75" customHeight="1" x14ac:dyDescent="0.3">
      <c r="B5" s="30"/>
      <c r="C5" s="10"/>
      <c r="E5" s="11"/>
      <c r="F5" s="23"/>
      <c r="G5" s="23"/>
      <c r="H5" s="6"/>
    </row>
    <row r="6" spans="1:10" ht="12.75" customHeight="1" x14ac:dyDescent="0.3">
      <c r="B6" s="30"/>
      <c r="C6" s="10"/>
      <c r="D6" s="28" t="s">
        <v>8</v>
      </c>
      <c r="E6" s="11"/>
      <c r="F6" s="23"/>
      <c r="G6" s="23"/>
      <c r="H6" s="6"/>
    </row>
    <row r="7" spans="1:10" ht="12.75" customHeight="1" x14ac:dyDescent="0.3">
      <c r="B7" s="49"/>
      <c r="C7" s="49"/>
      <c r="D7" s="30"/>
      <c r="E7" s="11"/>
      <c r="F7" s="18"/>
      <c r="G7" s="18"/>
      <c r="H7" s="10"/>
    </row>
    <row r="8" spans="1:10" ht="12.75" customHeight="1" x14ac:dyDescent="0.3">
      <c r="B8" s="3"/>
      <c r="C8" s="41"/>
      <c r="D8" s="64" t="s">
        <v>34</v>
      </c>
      <c r="E8" s="11"/>
      <c r="F8" s="10"/>
      <c r="G8" s="10"/>
      <c r="H8" s="5"/>
    </row>
    <row r="9" spans="1:10" ht="12.75" customHeight="1" thickBot="1" x14ac:dyDescent="0.35">
      <c r="B9" s="10"/>
      <c r="C9" s="10"/>
      <c r="D9" s="29"/>
      <c r="E9" s="12"/>
      <c r="F9" s="7" t="str">
        <f>IF(OR(E3="",E14=""),"Winner Game 8",IF(E3-E14&gt;0,D3,D14))</f>
        <v>Winner Game 8</v>
      </c>
      <c r="G9" s="47"/>
    </row>
    <row r="10" spans="1:10" ht="12.75" customHeight="1" thickBot="1" x14ac:dyDescent="0.35">
      <c r="A10" s="63" t="s">
        <v>17</v>
      </c>
      <c r="B10" s="7">
        <f>IF(B85="","",B85)</f>
        <v>0</v>
      </c>
      <c r="C10" s="26"/>
      <c r="D10" s="30"/>
      <c r="E10" s="11"/>
      <c r="F10" s="10"/>
      <c r="G10" s="36"/>
    </row>
    <row r="11" spans="1:10" ht="12.75" customHeight="1" x14ac:dyDescent="0.3">
      <c r="B11" s="13"/>
      <c r="C11" s="17"/>
      <c r="D11" s="31"/>
      <c r="E11" s="16"/>
      <c r="F11" s="3"/>
      <c r="G11" s="12"/>
    </row>
    <row r="12" spans="1:10" ht="12.75" customHeight="1" x14ac:dyDescent="0.3">
      <c r="B12" s="28" t="s">
        <v>0</v>
      </c>
      <c r="C12" s="11"/>
      <c r="D12" s="30"/>
      <c r="E12" s="11"/>
      <c r="F12" s="10"/>
      <c r="G12" s="11"/>
      <c r="H12" s="30"/>
    </row>
    <row r="13" spans="1:10" ht="12.75" customHeight="1" thickBot="1" x14ac:dyDescent="0.35">
      <c r="B13" s="30"/>
      <c r="C13" s="11"/>
      <c r="D13" s="7"/>
      <c r="E13" s="19"/>
      <c r="F13" s="28" t="s">
        <v>11</v>
      </c>
      <c r="G13" s="11"/>
      <c r="H13" s="30"/>
    </row>
    <row r="14" spans="1:10" ht="12.75" customHeight="1" x14ac:dyDescent="0.3">
      <c r="B14" s="64" t="s">
        <v>34</v>
      </c>
      <c r="C14" s="12"/>
      <c r="D14" s="3" t="str">
        <f>IF(OR(C10="",C18=""),"Winner Game 1",IF(C10-C18&gt;0,B10,B18))</f>
        <v>Winner Game 1</v>
      </c>
      <c r="E14" s="25"/>
      <c r="F14" s="10"/>
      <c r="G14" s="11"/>
      <c r="H14" s="29"/>
    </row>
    <row r="15" spans="1:10" ht="12.75" customHeight="1" x14ac:dyDescent="0.3">
      <c r="B15" s="30"/>
      <c r="C15" s="11"/>
      <c r="D15" s="10"/>
      <c r="E15" s="10"/>
      <c r="F15" s="10"/>
      <c r="G15" s="11"/>
      <c r="H15" s="30"/>
    </row>
    <row r="16" spans="1:10" ht="12.75" customHeight="1" x14ac:dyDescent="0.3">
      <c r="B16" s="30"/>
      <c r="C16" s="11"/>
      <c r="D16" s="10"/>
      <c r="E16" s="10"/>
      <c r="F16" s="10"/>
      <c r="G16" s="11"/>
      <c r="H16" s="31"/>
    </row>
    <row r="17" spans="1:9" ht="12.75" customHeight="1" thickBot="1" x14ac:dyDescent="0.35">
      <c r="B17" s="7"/>
      <c r="C17" s="19"/>
      <c r="D17" s="10"/>
      <c r="E17" s="10"/>
      <c r="F17" s="3"/>
      <c r="G17" s="12"/>
      <c r="H17" s="3"/>
    </row>
    <row r="18" spans="1:9" ht="12.75" customHeight="1" thickBot="1" x14ac:dyDescent="0.35">
      <c r="A18" s="63" t="s">
        <v>18</v>
      </c>
      <c r="B18" s="20">
        <f>IF(B86="","",B86)</f>
        <v>0</v>
      </c>
      <c r="C18" s="27"/>
      <c r="D18" s="10"/>
      <c r="E18" s="10"/>
      <c r="F18" s="64" t="s">
        <v>34</v>
      </c>
      <c r="G18" s="12"/>
      <c r="H18" s="44" t="str">
        <f>IF(OR(G9="",G30=""),"Winner Game 11",IF(G9-G30&gt;0,F9,F30))</f>
        <v>Winner Game 11</v>
      </c>
      <c r="I18" s="58"/>
    </row>
    <row r="19" spans="1:9" ht="12.75" customHeight="1" x14ac:dyDescent="0.3">
      <c r="B19" s="10"/>
      <c r="C19" s="10"/>
      <c r="D19" s="3"/>
      <c r="E19" s="3"/>
      <c r="F19" s="3"/>
      <c r="G19" s="16"/>
      <c r="H19" s="13"/>
      <c r="I19" s="54"/>
    </row>
    <row r="20" spans="1:9" ht="12.75" customHeight="1" thickBot="1" x14ac:dyDescent="0.35">
      <c r="A20" s="63" t="s">
        <v>19</v>
      </c>
      <c r="B20" s="3">
        <f>IF(B81="","",B81)</f>
        <v>0</v>
      </c>
      <c r="C20" s="25"/>
      <c r="D20" s="3"/>
      <c r="E20" s="3"/>
      <c r="F20" s="2"/>
      <c r="G20" s="12"/>
      <c r="H20" s="2"/>
      <c r="I20" s="37"/>
    </row>
    <row r="21" spans="1:9" ht="12.75" customHeight="1" x14ac:dyDescent="0.3">
      <c r="B21" s="53"/>
      <c r="C21" s="54"/>
      <c r="D21" s="6"/>
      <c r="E21" s="6"/>
      <c r="F21" s="6"/>
      <c r="G21" s="34"/>
      <c r="H21" s="23"/>
      <c r="I21" s="37"/>
    </row>
    <row r="22" spans="1:9" ht="12.75" customHeight="1" x14ac:dyDescent="0.3">
      <c r="B22" s="28" t="s">
        <v>4</v>
      </c>
      <c r="C22" s="52"/>
      <c r="D22" s="10"/>
      <c r="E22" s="10"/>
      <c r="F22" s="10"/>
      <c r="G22" s="11"/>
      <c r="H22" s="10"/>
      <c r="I22" s="37"/>
    </row>
    <row r="23" spans="1:9" ht="12.75" customHeight="1" thickBot="1" x14ac:dyDescent="0.35">
      <c r="C23" s="11"/>
      <c r="D23" s="7" t="str">
        <f>IF(OR(C20="",C28=""),"Winner Game 5",IF(C20-C28&gt;0,B20,B28))</f>
        <v>Winner Game 5</v>
      </c>
      <c r="E23" s="26"/>
      <c r="F23" s="10"/>
      <c r="G23" s="11"/>
      <c r="H23" s="28" t="s">
        <v>12</v>
      </c>
      <c r="I23" s="37"/>
    </row>
    <row r="24" spans="1:9" ht="12.75" customHeight="1" x14ac:dyDescent="0.3">
      <c r="B24" s="64" t="s">
        <v>34</v>
      </c>
      <c r="C24" s="12"/>
      <c r="D24" s="13"/>
      <c r="E24" s="17"/>
      <c r="F24" s="5"/>
      <c r="G24" s="11"/>
      <c r="H24" s="10"/>
      <c r="I24" s="37"/>
    </row>
    <row r="25" spans="1:9" ht="12.75" customHeight="1" x14ac:dyDescent="0.3">
      <c r="B25" s="30"/>
      <c r="C25" s="11"/>
      <c r="E25" s="11"/>
      <c r="F25" s="23"/>
      <c r="G25" s="34"/>
      <c r="H25" s="23"/>
      <c r="I25" s="37"/>
    </row>
    <row r="26" spans="1:9" ht="12.75" customHeight="1" x14ac:dyDescent="0.3">
      <c r="B26" s="30"/>
      <c r="C26" s="11"/>
      <c r="D26" s="28" t="s">
        <v>14</v>
      </c>
      <c r="E26" s="11"/>
      <c r="F26" s="23"/>
      <c r="G26" s="34"/>
      <c r="H26" s="23"/>
      <c r="I26" s="37"/>
    </row>
    <row r="27" spans="1:9" ht="12.75" customHeight="1" thickBot="1" x14ac:dyDescent="0.35">
      <c r="B27" s="14"/>
      <c r="C27" s="15"/>
      <c r="D27" s="30"/>
      <c r="E27" s="11"/>
      <c r="F27" s="18"/>
      <c r="G27" s="16"/>
      <c r="H27" s="10"/>
      <c r="I27" s="37"/>
    </row>
    <row r="28" spans="1:9" ht="12.75" customHeight="1" x14ac:dyDescent="0.3">
      <c r="A28" s="63" t="s">
        <v>20</v>
      </c>
      <c r="B28" s="20">
        <f>IF(B90="","",B90)</f>
        <v>0</v>
      </c>
      <c r="C28" s="25"/>
      <c r="D28" s="64" t="s">
        <v>34</v>
      </c>
      <c r="E28" s="11"/>
      <c r="F28" s="10"/>
      <c r="G28" s="11"/>
      <c r="H28" s="10"/>
      <c r="I28" s="37"/>
    </row>
    <row r="29" spans="1:9" ht="12.75" customHeight="1" thickBot="1" x14ac:dyDescent="0.35">
      <c r="B29" s="10"/>
      <c r="C29" s="10"/>
      <c r="D29" s="29"/>
      <c r="E29" s="12"/>
      <c r="F29" s="24"/>
      <c r="G29" s="38"/>
      <c r="H29" s="3"/>
      <c r="I29" s="37"/>
    </row>
    <row r="30" spans="1:9" ht="12.75" customHeight="1" thickBot="1" x14ac:dyDescent="0.35">
      <c r="A30" s="63" t="s">
        <v>21</v>
      </c>
      <c r="B30" s="7">
        <f>IF(B82="","",B82)</f>
        <v>0</v>
      </c>
      <c r="C30" s="26"/>
      <c r="D30" s="30"/>
      <c r="E30" s="11"/>
      <c r="F30" s="51" t="str">
        <f>IF(OR(E23="",E34=""),"Winner Game 9",IF(E23-E34&gt;0,D23,D34))</f>
        <v>Winner Game 9</v>
      </c>
      <c r="G30" s="48"/>
      <c r="H30" s="3"/>
      <c r="I30" s="37"/>
    </row>
    <row r="31" spans="1:9" ht="12.75" customHeight="1" x14ac:dyDescent="0.3">
      <c r="B31" s="13"/>
      <c r="C31" s="17"/>
      <c r="D31" s="31"/>
      <c r="E31" s="16"/>
      <c r="F31" s="3"/>
      <c r="G31" s="3"/>
      <c r="H31" s="28"/>
      <c r="I31" s="37"/>
    </row>
    <row r="32" spans="1:9" ht="12.75" customHeight="1" x14ac:dyDescent="0.3">
      <c r="B32" s="28" t="s">
        <v>2</v>
      </c>
      <c r="C32" s="11"/>
      <c r="D32" s="30"/>
      <c r="E32" s="11"/>
      <c r="F32" s="10"/>
      <c r="G32" s="10"/>
      <c r="H32" s="30"/>
      <c r="I32" s="37"/>
    </row>
    <row r="33" spans="1:11" ht="12.75" customHeight="1" thickBot="1" x14ac:dyDescent="0.35">
      <c r="B33" s="30"/>
      <c r="C33" s="11"/>
      <c r="D33" s="7"/>
      <c r="E33" s="19"/>
      <c r="F33" s="10"/>
      <c r="G33" s="10"/>
      <c r="H33" s="64" t="s">
        <v>34</v>
      </c>
      <c r="I33" s="37"/>
      <c r="J33" s="44" t="str">
        <f>IF(OR(I18="",I52=""),"Champion",IF(I18-I52&gt;0,H18,H52))</f>
        <v>Champion</v>
      </c>
      <c r="K33" s="42"/>
    </row>
    <row r="34" spans="1:11" ht="12.75" customHeight="1" x14ac:dyDescent="0.3">
      <c r="B34" s="64" t="s">
        <v>34</v>
      </c>
      <c r="C34" s="12"/>
      <c r="D34" s="3" t="str">
        <f>IF(OR(C30="",C38=""),"Winner Game 4",IF(C30-C38&gt;0,B30,B38))</f>
        <v>Winner Game 4</v>
      </c>
      <c r="E34" s="25"/>
      <c r="F34" s="10"/>
      <c r="G34" s="10"/>
      <c r="H34" s="45"/>
      <c r="I34" s="37"/>
    </row>
    <row r="35" spans="1:11" ht="12.75" customHeight="1" x14ac:dyDescent="0.3">
      <c r="B35" s="30"/>
      <c r="C35" s="11"/>
      <c r="D35" s="10"/>
      <c r="E35" s="10"/>
      <c r="F35" s="10"/>
      <c r="G35" s="10"/>
      <c r="H35" s="30"/>
      <c r="I35" s="37"/>
    </row>
    <row r="36" spans="1:11" ht="12.75" customHeight="1" x14ac:dyDescent="0.3">
      <c r="B36" s="30"/>
      <c r="C36" s="11"/>
      <c r="D36" s="10"/>
      <c r="E36" s="10"/>
      <c r="F36" s="10"/>
      <c r="G36" s="10"/>
      <c r="H36" s="31"/>
      <c r="I36" s="37"/>
    </row>
    <row r="37" spans="1:11" ht="12.75" customHeight="1" thickBot="1" x14ac:dyDescent="0.35">
      <c r="B37" s="7"/>
      <c r="C37" s="19"/>
      <c r="D37" s="10"/>
      <c r="E37" s="10"/>
      <c r="F37" s="3"/>
      <c r="G37" s="3"/>
      <c r="H37" s="3"/>
      <c r="I37" s="37"/>
    </row>
    <row r="38" spans="1:11" ht="12.75" customHeight="1" x14ac:dyDescent="0.3">
      <c r="A38" s="63" t="s">
        <v>22</v>
      </c>
      <c r="B38" s="20">
        <f>IF(B89="","",B89)</f>
        <v>0</v>
      </c>
      <c r="C38" s="27"/>
      <c r="D38" s="10"/>
      <c r="E38" s="10"/>
      <c r="F38" s="3"/>
      <c r="G38" s="3"/>
      <c r="H38" s="10"/>
      <c r="I38" s="37"/>
    </row>
    <row r="39" spans="1:11" x14ac:dyDescent="0.25">
      <c r="H39" s="2"/>
      <c r="I39" s="37"/>
    </row>
    <row r="40" spans="1:11" ht="12.75" customHeight="1" thickBot="1" x14ac:dyDescent="0.35">
      <c r="B40" s="240" t="s">
        <v>23</v>
      </c>
      <c r="C40" s="240"/>
      <c r="D40" s="7">
        <f>IF(B79="","",B79)</f>
        <v>0</v>
      </c>
      <c r="E40" s="25"/>
      <c r="F40" s="5"/>
      <c r="G40" s="5"/>
      <c r="H40" s="23"/>
      <c r="I40" s="37"/>
    </row>
    <row r="41" spans="1:11" ht="12.75" customHeight="1" x14ac:dyDescent="0.3">
      <c r="B41" s="18"/>
      <c r="C41" s="18"/>
      <c r="D41" s="32"/>
      <c r="E41" s="33"/>
      <c r="F41" s="5"/>
      <c r="G41" s="5"/>
      <c r="H41" s="23"/>
      <c r="I41" s="37"/>
    </row>
    <row r="42" spans="1:11" ht="12.75" customHeight="1" x14ac:dyDescent="0.3">
      <c r="B42" s="4"/>
      <c r="C42" s="4"/>
      <c r="E42" s="16"/>
      <c r="F42" s="5"/>
      <c r="G42" s="5"/>
      <c r="H42" s="23"/>
      <c r="I42" s="37"/>
    </row>
    <row r="43" spans="1:11" ht="12.75" customHeight="1" x14ac:dyDescent="0.3">
      <c r="B43" s="4"/>
      <c r="C43" s="4"/>
      <c r="D43" s="28" t="s">
        <v>6</v>
      </c>
      <c r="E43" s="16"/>
      <c r="F43" s="5"/>
      <c r="G43" s="5"/>
      <c r="H43" s="23"/>
      <c r="I43" s="37"/>
    </row>
    <row r="44" spans="1:11" ht="12.75" customHeight="1" thickBot="1" x14ac:dyDescent="0.35">
      <c r="B44" s="4"/>
      <c r="C44" s="4"/>
      <c r="D44" s="4"/>
      <c r="E44" s="16"/>
      <c r="F44" s="7" t="str">
        <f>IF(OR(E40="",E49=""),"Winner Game 7",IF(E40-E49&gt;0,D40,D49))</f>
        <v>Winner Game 7</v>
      </c>
      <c r="G44" s="25"/>
      <c r="H44" s="3"/>
      <c r="I44" s="37"/>
    </row>
    <row r="45" spans="1:11" ht="12.75" customHeight="1" thickBot="1" x14ac:dyDescent="0.35">
      <c r="A45" s="63" t="s">
        <v>24</v>
      </c>
      <c r="B45" s="3">
        <f>IF(B84="","",B84)</f>
        <v>0</v>
      </c>
      <c r="C45" s="25"/>
      <c r="D45" s="64" t="s">
        <v>34</v>
      </c>
      <c r="E45" s="34"/>
      <c r="F45" s="10"/>
      <c r="G45" s="36"/>
      <c r="H45" s="3"/>
      <c r="I45" s="37"/>
    </row>
    <row r="46" spans="1:11" ht="12.75" customHeight="1" x14ac:dyDescent="0.3">
      <c r="B46" s="53"/>
      <c r="C46" s="54"/>
      <c r="D46" s="6"/>
      <c r="E46" s="34"/>
      <c r="G46" s="12"/>
      <c r="H46" s="2"/>
      <c r="I46" s="37"/>
    </row>
    <row r="47" spans="1:11" ht="12.75" customHeight="1" x14ac:dyDescent="0.3">
      <c r="B47" s="28" t="s">
        <v>1</v>
      </c>
      <c r="C47" s="52"/>
      <c r="D47" s="10"/>
      <c r="E47" s="11"/>
      <c r="F47" s="10"/>
      <c r="G47" s="11"/>
      <c r="H47" s="30"/>
      <c r="I47" s="37"/>
    </row>
    <row r="48" spans="1:11" ht="13" x14ac:dyDescent="0.3">
      <c r="C48" s="11"/>
      <c r="E48" s="37"/>
      <c r="F48" s="28" t="s">
        <v>10</v>
      </c>
      <c r="G48" s="11"/>
      <c r="H48" s="10"/>
      <c r="I48" s="37"/>
    </row>
    <row r="49" spans="1:9" ht="13.5" thickBot="1" x14ac:dyDescent="0.35">
      <c r="B49" s="64" t="s">
        <v>34</v>
      </c>
      <c r="C49" s="12"/>
      <c r="D49" s="7" t="str">
        <f>IF(OR(C45="",C53=""),"Winner Game 2",IF(C45-C53&gt;0,B45,B53))</f>
        <v>Winner Game 2</v>
      </c>
      <c r="E49" s="35"/>
      <c r="F49" s="5"/>
      <c r="G49" s="11"/>
      <c r="H49" s="2"/>
      <c r="I49" s="37"/>
    </row>
    <row r="50" spans="1:9" ht="13" x14ac:dyDescent="0.3">
      <c r="B50" s="30"/>
      <c r="C50" s="11"/>
      <c r="D50" s="13"/>
      <c r="E50" s="13"/>
      <c r="F50" s="23"/>
      <c r="G50" s="34"/>
      <c r="H50" s="23"/>
      <c r="I50" s="37"/>
    </row>
    <row r="51" spans="1:9" ht="13.5" thickBot="1" x14ac:dyDescent="0.35">
      <c r="B51" s="30"/>
      <c r="C51" s="11"/>
      <c r="D51" s="30"/>
      <c r="E51" s="10"/>
      <c r="F51" s="64" t="s">
        <v>34</v>
      </c>
      <c r="G51" s="34"/>
      <c r="H51" s="44"/>
      <c r="I51" s="57"/>
    </row>
    <row r="52" spans="1:9" ht="13.5" thickBot="1" x14ac:dyDescent="0.35">
      <c r="B52" s="14"/>
      <c r="C52" s="15"/>
      <c r="D52" s="30"/>
      <c r="E52" s="10"/>
      <c r="F52" s="18"/>
      <c r="G52" s="16"/>
      <c r="H52" s="51" t="str">
        <f>IF(OR(G44="",G59=""),"Winner Game 10",IF(G44-G59&gt;0,F44,F59))</f>
        <v>Winner Game 10</v>
      </c>
      <c r="I52" s="58"/>
    </row>
    <row r="53" spans="1:9" ht="13" x14ac:dyDescent="0.3">
      <c r="A53" s="63" t="s">
        <v>25</v>
      </c>
      <c r="B53" s="3">
        <f>IF(B87="","",B87)</f>
        <v>0</v>
      </c>
      <c r="C53" s="25"/>
      <c r="D53" s="30"/>
      <c r="E53" s="10"/>
      <c r="F53" s="10"/>
      <c r="G53" s="11"/>
      <c r="H53" s="28"/>
    </row>
    <row r="54" spans="1:9" ht="13" x14ac:dyDescent="0.3">
      <c r="B54" s="10"/>
      <c r="C54" s="10"/>
      <c r="D54" s="29"/>
      <c r="E54" s="3"/>
      <c r="F54" s="2"/>
      <c r="G54" s="37"/>
    </row>
    <row r="55" spans="1:9" ht="13.5" thickBot="1" x14ac:dyDescent="0.35">
      <c r="B55" s="240" t="s">
        <v>26</v>
      </c>
      <c r="C55" s="240"/>
      <c r="D55" s="7">
        <f>IF(B80="","",B80)</f>
        <v>0</v>
      </c>
      <c r="E55" s="25"/>
      <c r="F55" s="5"/>
      <c r="G55" s="11"/>
      <c r="H55" s="6"/>
    </row>
    <row r="56" spans="1:9" ht="13" x14ac:dyDescent="0.3">
      <c r="B56" s="18"/>
      <c r="C56" s="18"/>
      <c r="D56" s="32"/>
      <c r="E56" s="33"/>
      <c r="F56" s="5"/>
      <c r="G56" s="11"/>
      <c r="H56" s="6"/>
    </row>
    <row r="57" spans="1:9" ht="13" x14ac:dyDescent="0.3">
      <c r="B57" s="4"/>
      <c r="C57" s="4"/>
      <c r="E57" s="16"/>
      <c r="F57" s="5"/>
      <c r="G57" s="11"/>
      <c r="H57" s="6"/>
    </row>
    <row r="58" spans="1:9" ht="13" x14ac:dyDescent="0.3">
      <c r="B58" s="4"/>
      <c r="C58" s="4"/>
      <c r="D58" s="28" t="s">
        <v>5</v>
      </c>
      <c r="E58" s="16"/>
      <c r="F58" s="5"/>
      <c r="G58" s="11"/>
      <c r="H58" s="6"/>
    </row>
    <row r="59" spans="1:9" ht="13.5" thickBot="1" x14ac:dyDescent="0.35">
      <c r="B59" s="4"/>
      <c r="C59" s="4"/>
      <c r="D59" s="4"/>
      <c r="E59" s="16"/>
      <c r="F59" s="44" t="str">
        <f>IF(OR(E55="",E64=""),"Winner Game 6",IF(E55-E64&gt;0,D55,D64))</f>
        <v>Winner Game 6</v>
      </c>
      <c r="G59" s="35"/>
      <c r="H59" s="3"/>
    </row>
    <row r="60" spans="1:9" ht="13" x14ac:dyDescent="0.3">
      <c r="B60" s="5"/>
      <c r="C60" s="5"/>
      <c r="D60" s="64" t="s">
        <v>34</v>
      </c>
      <c r="E60" s="34"/>
      <c r="F60" s="10"/>
      <c r="G60" s="10"/>
      <c r="H60" s="3"/>
    </row>
    <row r="61" spans="1:9" ht="13.5" thickBot="1" x14ac:dyDescent="0.35">
      <c r="A61" s="63" t="s">
        <v>28</v>
      </c>
      <c r="B61" s="7">
        <f>IF(B83="","",B83)</f>
        <v>0</v>
      </c>
      <c r="C61" s="25"/>
      <c r="D61" s="6"/>
      <c r="E61" s="34"/>
      <c r="F61" s="28"/>
      <c r="G61" s="3"/>
      <c r="H61" s="2"/>
    </row>
    <row r="62" spans="1:9" ht="13" x14ac:dyDescent="0.3">
      <c r="B62" s="8"/>
      <c r="C62" s="9"/>
      <c r="D62" s="10"/>
      <c r="E62" s="11"/>
      <c r="F62" s="10"/>
      <c r="G62" s="10"/>
      <c r="H62" s="30"/>
    </row>
    <row r="63" spans="1:9" ht="13" x14ac:dyDescent="0.3">
      <c r="B63" s="28" t="s">
        <v>3</v>
      </c>
      <c r="C63" s="11"/>
      <c r="E63" s="37"/>
      <c r="F63" s="10"/>
      <c r="G63" s="10"/>
      <c r="H63" s="10"/>
    </row>
    <row r="64" spans="1:9" ht="13.5" thickBot="1" x14ac:dyDescent="0.35">
      <c r="B64" s="29"/>
      <c r="C64" s="12"/>
      <c r="D64" s="7" t="str">
        <f>IF(OR(C61="",C68=""),"Winner Game 3",IF(C61-C68&gt;0,B61,B68))</f>
        <v>Winner Game 3</v>
      </c>
      <c r="E64" s="35"/>
      <c r="F64" s="5"/>
      <c r="G64" s="10"/>
      <c r="H64" s="3"/>
    </row>
    <row r="65" spans="1:8" ht="13" x14ac:dyDescent="0.3">
      <c r="B65" s="64" t="s">
        <v>34</v>
      </c>
      <c r="C65" s="11"/>
      <c r="D65" s="13"/>
      <c r="E65" s="13"/>
      <c r="F65" s="23"/>
      <c r="G65" s="23"/>
      <c r="H65" s="23"/>
    </row>
    <row r="66" spans="1:8" ht="13" x14ac:dyDescent="0.3">
      <c r="B66" s="30"/>
      <c r="C66" s="11"/>
      <c r="D66" s="30"/>
      <c r="E66" s="10"/>
      <c r="F66" s="23"/>
      <c r="G66" s="23"/>
      <c r="H66" s="23"/>
    </row>
    <row r="67" spans="1:8" ht="13.5" thickBot="1" x14ac:dyDescent="0.35">
      <c r="C67" s="15"/>
      <c r="D67" s="30"/>
      <c r="E67" s="10"/>
      <c r="F67" s="18"/>
      <c r="G67" s="18"/>
      <c r="H67" s="10"/>
    </row>
    <row r="68" spans="1:8" ht="13" x14ac:dyDescent="0.3">
      <c r="A68" s="63" t="s">
        <v>15</v>
      </c>
      <c r="B68" s="13">
        <f>IF(B88="","",B88)</f>
        <v>0</v>
      </c>
      <c r="C68" s="25"/>
      <c r="D68" s="30"/>
      <c r="E68" s="10"/>
      <c r="F68" s="10"/>
      <c r="G68" s="10"/>
      <c r="H68" s="10"/>
    </row>
    <row r="77" spans="1:8" ht="13.5" hidden="1" thickBot="1" x14ac:dyDescent="0.35">
      <c r="B77" s="21" t="s">
        <v>7</v>
      </c>
    </row>
    <row r="78" spans="1:8" ht="13.5" hidden="1" thickBot="1" x14ac:dyDescent="0.35">
      <c r="B78" s="21">
        <f>'Seed Games'!A2</f>
        <v>0</v>
      </c>
    </row>
    <row r="79" spans="1:8" ht="13.5" hidden="1" thickBot="1" x14ac:dyDescent="0.35">
      <c r="B79" s="21">
        <f>'Seed Games'!A3</f>
        <v>0</v>
      </c>
    </row>
    <row r="80" spans="1:8" ht="13.5" hidden="1" thickBot="1" x14ac:dyDescent="0.35">
      <c r="B80" s="21">
        <f>'Seed Games'!A4</f>
        <v>0</v>
      </c>
    </row>
    <row r="81" spans="2:2" ht="13.5" hidden="1" thickBot="1" x14ac:dyDescent="0.35">
      <c r="B81" s="21">
        <f>'Seed Games'!A5</f>
        <v>0</v>
      </c>
    </row>
    <row r="82" spans="2:2" ht="13.5" hidden="1" thickBot="1" x14ac:dyDescent="0.35">
      <c r="B82" s="21">
        <f>'Seed Games'!A6</f>
        <v>0</v>
      </c>
    </row>
    <row r="83" spans="2:2" ht="13.5" hidden="1" thickBot="1" x14ac:dyDescent="0.35">
      <c r="B83" s="21">
        <f>'Seed Games'!A7</f>
        <v>0</v>
      </c>
    </row>
    <row r="84" spans="2:2" ht="13.5" hidden="1" thickBot="1" x14ac:dyDescent="0.35">
      <c r="B84" s="21">
        <f>'Seed Games'!A8</f>
        <v>0</v>
      </c>
    </row>
    <row r="85" spans="2:2" ht="13.5" hidden="1" thickBot="1" x14ac:dyDescent="0.35">
      <c r="B85" s="21">
        <f>'Seed Games'!A9</f>
        <v>0</v>
      </c>
    </row>
    <row r="86" spans="2:2" ht="13.5" hidden="1" thickBot="1" x14ac:dyDescent="0.35">
      <c r="B86" s="21">
        <f>'Seed Games'!A10</f>
        <v>0</v>
      </c>
    </row>
    <row r="87" spans="2:2" ht="13.5" hidden="1" thickBot="1" x14ac:dyDescent="0.35">
      <c r="B87" s="21">
        <f>'Seed Games'!A11</f>
        <v>0</v>
      </c>
    </row>
    <row r="88" spans="2:2" ht="13.5" hidden="1" thickBot="1" x14ac:dyDescent="0.35">
      <c r="B88" s="21">
        <f>'Seed Games'!A12</f>
        <v>0</v>
      </c>
    </row>
    <row r="89" spans="2:2" ht="13.5" hidden="1" thickBot="1" x14ac:dyDescent="0.35">
      <c r="B89" s="21">
        <f>'Seed Games'!A13</f>
        <v>0</v>
      </c>
    </row>
    <row r="90" spans="2:2" ht="13.5" hidden="1" thickBot="1" x14ac:dyDescent="0.35">
      <c r="B90" s="21">
        <f>'Seed Games'!A14</f>
        <v>0</v>
      </c>
    </row>
  </sheetData>
  <mergeCells count="4">
    <mergeCell ref="B1:D1"/>
    <mergeCell ref="B55:C55"/>
    <mergeCell ref="B40:C40"/>
    <mergeCell ref="B3:C3"/>
  </mergeCells>
  <phoneticPr fontId="0" type="noConversion"/>
  <printOptions horizontalCentered="1" verticalCentered="1"/>
  <pageMargins left="0.35" right="0.35" top="0.35" bottom="0.35" header="0.35" footer="0.35"/>
  <pageSetup scale="61" orientation="landscape" horizontalDpi="1200" verticalDpi="12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7"/>
  <sheetViews>
    <sheetView topLeftCell="A27" workbookViewId="0">
      <selection activeCell="K1" sqref="A1:K76"/>
    </sheetView>
  </sheetViews>
  <sheetFormatPr defaultColWidth="9.1796875" defaultRowHeight="12.5" x14ac:dyDescent="0.25"/>
  <cols>
    <col min="1" max="1" width="9.1796875" style="1"/>
    <col min="2" max="2" width="26.7265625" style="1" customWidth="1"/>
    <col min="3" max="3" width="4.453125" style="1" customWidth="1"/>
    <col min="4" max="4" width="26.7265625" style="1" customWidth="1"/>
    <col min="5" max="5" width="4.453125" style="1" customWidth="1"/>
    <col min="6" max="6" width="26.7265625" style="1" customWidth="1"/>
    <col min="7" max="7" width="4.453125" style="1" customWidth="1"/>
    <col min="8" max="8" width="26.7265625" style="1" customWidth="1"/>
    <col min="9" max="9" width="4.453125" style="1" customWidth="1"/>
    <col min="10" max="10" width="26.7265625" style="1" customWidth="1"/>
    <col min="11" max="11" width="4.453125" style="1" customWidth="1"/>
    <col min="12" max="16384" width="9.1796875" style="1"/>
  </cols>
  <sheetData>
    <row r="1" spans="1:10" ht="13" x14ac:dyDescent="0.3">
      <c r="B1" s="239"/>
      <c r="C1" s="239"/>
      <c r="D1" s="239"/>
      <c r="E1" s="4"/>
      <c r="F1" s="5"/>
      <c r="G1" s="5"/>
      <c r="H1" s="6"/>
      <c r="I1" s="6"/>
      <c r="J1" s="6"/>
    </row>
    <row r="2" spans="1:10" ht="12.75" customHeight="1" x14ac:dyDescent="0.3">
      <c r="B2" s="49"/>
      <c r="C2" s="49"/>
      <c r="D2" s="10"/>
      <c r="E2" s="10"/>
      <c r="F2" s="10"/>
      <c r="G2" s="10"/>
      <c r="H2" s="5"/>
      <c r="I2" s="5"/>
      <c r="J2" s="6"/>
    </row>
    <row r="3" spans="1:10" ht="12.75" customHeight="1" thickBot="1" x14ac:dyDescent="0.35">
      <c r="B3" s="240" t="s">
        <v>16</v>
      </c>
      <c r="C3" s="240"/>
      <c r="D3" s="50">
        <f>IF(B84="","",B84)</f>
        <v>0</v>
      </c>
      <c r="E3" s="26"/>
      <c r="F3" s="10"/>
      <c r="G3" s="10"/>
      <c r="H3" s="5"/>
    </row>
    <row r="4" spans="1:10" ht="12.75" customHeight="1" x14ac:dyDescent="0.3">
      <c r="B4" s="45"/>
      <c r="C4" s="3"/>
      <c r="D4" s="3"/>
      <c r="E4" s="17"/>
      <c r="F4" s="5"/>
      <c r="G4" s="5"/>
      <c r="H4" s="5"/>
    </row>
    <row r="5" spans="1:10" ht="12.75" customHeight="1" x14ac:dyDescent="0.3">
      <c r="B5" s="30"/>
      <c r="C5" s="10"/>
      <c r="E5" s="11"/>
      <c r="F5" s="23"/>
      <c r="G5" s="23"/>
      <c r="H5" s="6"/>
    </row>
    <row r="6" spans="1:10" ht="12.75" customHeight="1" x14ac:dyDescent="0.3">
      <c r="B6" s="30"/>
      <c r="C6" s="10"/>
      <c r="D6" s="28" t="s">
        <v>8</v>
      </c>
      <c r="E6" s="11"/>
      <c r="F6" s="23"/>
      <c r="G6" s="23"/>
      <c r="H6" s="6"/>
    </row>
    <row r="7" spans="1:10" ht="12.75" customHeight="1" x14ac:dyDescent="0.3">
      <c r="B7" s="49"/>
      <c r="C7" s="49"/>
      <c r="D7" s="30"/>
      <c r="E7" s="11"/>
      <c r="F7" s="18"/>
      <c r="G7" s="18"/>
      <c r="H7" s="10"/>
    </row>
    <row r="8" spans="1:10" ht="12.75" customHeight="1" x14ac:dyDescent="0.3">
      <c r="B8" s="3"/>
      <c r="C8" s="41"/>
      <c r="D8" s="64" t="s">
        <v>34</v>
      </c>
      <c r="E8" s="11"/>
      <c r="F8" s="10"/>
      <c r="G8" s="10"/>
      <c r="H8" s="5"/>
    </row>
    <row r="9" spans="1:10" ht="12.75" customHeight="1" thickBot="1" x14ac:dyDescent="0.35">
      <c r="B9" s="10"/>
      <c r="C9" s="10"/>
      <c r="D9" s="29"/>
      <c r="E9" s="12"/>
      <c r="F9" s="7" t="str">
        <f>IF(OR(E3="",E14=""),"Winner Game 8",IF(E3-E14&gt;0,D3,D14))</f>
        <v>Winner Game 8</v>
      </c>
      <c r="G9" s="47"/>
    </row>
    <row r="10" spans="1:10" ht="12.75" customHeight="1" thickBot="1" x14ac:dyDescent="0.35">
      <c r="A10" s="63" t="s">
        <v>17</v>
      </c>
      <c r="B10" s="7">
        <f>IF(B91="","",B91)</f>
        <v>0</v>
      </c>
      <c r="C10" s="26"/>
      <c r="D10" s="30"/>
      <c r="E10" s="11"/>
      <c r="F10" s="10"/>
      <c r="G10" s="36"/>
    </row>
    <row r="11" spans="1:10" ht="12.75" customHeight="1" x14ac:dyDescent="0.3">
      <c r="B11" s="13"/>
      <c r="C11" s="17"/>
      <c r="D11" s="31"/>
      <c r="E11" s="16"/>
      <c r="F11" s="3"/>
      <c r="G11" s="12"/>
    </row>
    <row r="12" spans="1:10" ht="12.75" customHeight="1" x14ac:dyDescent="0.3">
      <c r="B12" s="28" t="s">
        <v>0</v>
      </c>
      <c r="C12" s="11"/>
      <c r="D12" s="30"/>
      <c r="E12" s="11"/>
      <c r="F12" s="10"/>
      <c r="G12" s="11"/>
      <c r="H12" s="30"/>
    </row>
    <row r="13" spans="1:10" ht="12.75" customHeight="1" thickBot="1" x14ac:dyDescent="0.35">
      <c r="B13" s="30"/>
      <c r="C13" s="11"/>
      <c r="D13" s="7"/>
      <c r="E13" s="19"/>
      <c r="F13" s="28" t="s">
        <v>11</v>
      </c>
      <c r="G13" s="11"/>
      <c r="H13" s="30"/>
    </row>
    <row r="14" spans="1:10" ht="12.75" customHeight="1" x14ac:dyDescent="0.3">
      <c r="B14" s="64" t="s">
        <v>34</v>
      </c>
      <c r="C14" s="12"/>
      <c r="D14" s="3" t="str">
        <f>IF(OR(C10="",C18=""),"Winner Game 1",IF(C10-C18&gt;0,B10,B18))</f>
        <v>Winner Game 1</v>
      </c>
      <c r="E14" s="25"/>
      <c r="F14" s="10"/>
      <c r="G14" s="11"/>
      <c r="H14" s="29"/>
    </row>
    <row r="15" spans="1:10" ht="12.75" customHeight="1" x14ac:dyDescent="0.3">
      <c r="B15" s="30"/>
      <c r="C15" s="11"/>
      <c r="D15" s="10"/>
      <c r="E15" s="10"/>
      <c r="F15" s="10"/>
      <c r="G15" s="11"/>
      <c r="H15" s="30"/>
    </row>
    <row r="16" spans="1:10" ht="12.75" customHeight="1" x14ac:dyDescent="0.3">
      <c r="B16" s="30"/>
      <c r="C16" s="11"/>
      <c r="D16" s="10"/>
      <c r="E16" s="10"/>
      <c r="F16" s="10"/>
      <c r="G16" s="11"/>
      <c r="H16" s="31"/>
    </row>
    <row r="17" spans="1:9" ht="12.75" customHeight="1" thickBot="1" x14ac:dyDescent="0.35">
      <c r="B17" s="7"/>
      <c r="C17" s="19"/>
      <c r="D17" s="10"/>
      <c r="E17" s="10"/>
      <c r="F17" s="3"/>
      <c r="G17" s="12"/>
      <c r="H17" s="3"/>
    </row>
    <row r="18" spans="1:9" ht="12.75" customHeight="1" thickBot="1" x14ac:dyDescent="0.35">
      <c r="A18" s="63" t="s">
        <v>18</v>
      </c>
      <c r="B18" s="20">
        <f>IF(B92="","",B92)</f>
        <v>0</v>
      </c>
      <c r="C18" s="27"/>
      <c r="D18" s="10"/>
      <c r="E18" s="10"/>
      <c r="F18" s="64" t="s">
        <v>34</v>
      </c>
      <c r="G18" s="12"/>
      <c r="H18" s="44" t="str">
        <f>IF(OR(G9="",G30=""),"Winner Game 11",IF(G9-G30&gt;0,F9,F30))</f>
        <v>Winner Game 11</v>
      </c>
      <c r="I18" s="62"/>
    </row>
    <row r="19" spans="1:9" ht="12.75" customHeight="1" x14ac:dyDescent="0.3">
      <c r="B19" s="10"/>
      <c r="C19" s="10"/>
      <c r="D19" s="3"/>
      <c r="E19" s="3"/>
      <c r="F19" s="3"/>
      <c r="G19" s="16"/>
      <c r="H19" s="3"/>
      <c r="I19" s="37"/>
    </row>
    <row r="20" spans="1:9" ht="12.75" customHeight="1" thickBot="1" x14ac:dyDescent="0.35">
      <c r="A20" s="63" t="s">
        <v>19</v>
      </c>
      <c r="B20" s="3">
        <f>IF(B87="","",B87)</f>
        <v>0</v>
      </c>
      <c r="C20" s="25"/>
      <c r="D20" s="3"/>
      <c r="E20" s="3"/>
      <c r="F20" s="2"/>
      <c r="G20" s="12"/>
      <c r="I20" s="37"/>
    </row>
    <row r="21" spans="1:9" ht="12.75" customHeight="1" x14ac:dyDescent="0.3">
      <c r="B21" s="53"/>
      <c r="C21" s="54"/>
      <c r="D21" s="6"/>
      <c r="E21" s="6"/>
      <c r="F21" s="6"/>
      <c r="G21" s="34"/>
      <c r="H21" s="6"/>
      <c r="I21" s="37"/>
    </row>
    <row r="22" spans="1:9" ht="12.75" customHeight="1" x14ac:dyDescent="0.3">
      <c r="B22" s="28" t="s">
        <v>4</v>
      </c>
      <c r="C22" s="52"/>
      <c r="D22" s="10"/>
      <c r="E22" s="10"/>
      <c r="F22" s="10"/>
      <c r="G22" s="11"/>
      <c r="H22" s="5"/>
      <c r="I22" s="37"/>
    </row>
    <row r="23" spans="1:9" ht="12.75" customHeight="1" thickBot="1" x14ac:dyDescent="0.35">
      <c r="C23" s="11"/>
      <c r="D23" s="7" t="str">
        <f>IF(OR(C20="",C28=""),"Winner Game 5",IF(C20-C28&gt;0,B20,B28))</f>
        <v>Winner Game 5</v>
      </c>
      <c r="E23" s="26"/>
      <c r="F23" s="10"/>
      <c r="G23" s="11"/>
      <c r="H23" s="28" t="s">
        <v>13</v>
      </c>
      <c r="I23" s="37"/>
    </row>
    <row r="24" spans="1:9" ht="12.75" customHeight="1" x14ac:dyDescent="0.3">
      <c r="B24" s="64" t="s">
        <v>34</v>
      </c>
      <c r="C24" s="12"/>
      <c r="D24" s="13"/>
      <c r="E24" s="17"/>
      <c r="F24" s="5"/>
      <c r="G24" s="11"/>
      <c r="H24" s="5"/>
      <c r="I24" s="37"/>
    </row>
    <row r="25" spans="1:9" ht="12.75" customHeight="1" x14ac:dyDescent="0.3">
      <c r="B25" s="30"/>
      <c r="C25" s="11"/>
      <c r="E25" s="11"/>
      <c r="F25" s="23"/>
      <c r="G25" s="34"/>
      <c r="H25" s="6"/>
      <c r="I25" s="37"/>
    </row>
    <row r="26" spans="1:9" ht="12.75" customHeight="1" x14ac:dyDescent="0.3">
      <c r="B26" s="30"/>
      <c r="C26" s="11"/>
      <c r="D26" s="28" t="s">
        <v>9</v>
      </c>
      <c r="E26" s="11"/>
      <c r="F26" s="23"/>
      <c r="G26" s="34"/>
      <c r="H26" s="6"/>
      <c r="I26" s="37"/>
    </row>
    <row r="27" spans="1:9" ht="12.75" customHeight="1" thickBot="1" x14ac:dyDescent="0.35">
      <c r="B27" s="14"/>
      <c r="C27" s="15"/>
      <c r="D27" s="30"/>
      <c r="E27" s="11"/>
      <c r="F27" s="18"/>
      <c r="G27" s="16"/>
      <c r="H27" s="10"/>
      <c r="I27" s="37"/>
    </row>
    <row r="28" spans="1:9" ht="12.75" customHeight="1" x14ac:dyDescent="0.3">
      <c r="A28" s="63" t="s">
        <v>20</v>
      </c>
      <c r="B28" s="3">
        <f>IF(B96="","",B96)</f>
        <v>0</v>
      </c>
      <c r="C28" s="25"/>
      <c r="D28" s="64" t="s">
        <v>34</v>
      </c>
      <c r="E28" s="11"/>
      <c r="F28" s="10"/>
      <c r="G28" s="11"/>
      <c r="H28" s="10"/>
      <c r="I28" s="37"/>
    </row>
    <row r="29" spans="1:9" ht="12.75" customHeight="1" thickBot="1" x14ac:dyDescent="0.35">
      <c r="B29" s="10"/>
      <c r="C29" s="10"/>
      <c r="D29" s="29"/>
      <c r="E29" s="12"/>
      <c r="F29" s="24"/>
      <c r="G29" s="38"/>
      <c r="H29" s="3"/>
      <c r="I29" s="37"/>
    </row>
    <row r="30" spans="1:9" ht="12.75" customHeight="1" thickBot="1" x14ac:dyDescent="0.35">
      <c r="A30" s="63" t="s">
        <v>21</v>
      </c>
      <c r="B30" s="7">
        <f>IF(B88="","",B88)</f>
        <v>0</v>
      </c>
      <c r="C30" s="26"/>
      <c r="D30" s="30"/>
      <c r="E30" s="11"/>
      <c r="F30" s="51" t="str">
        <f>IF(OR(E23="",E34=""),"Winner Game 9",IF(E23-E34&gt;0,D23,D34))</f>
        <v>Winner Game 9</v>
      </c>
      <c r="G30" s="48"/>
      <c r="H30" s="3"/>
      <c r="I30" s="37"/>
    </row>
    <row r="31" spans="1:9" ht="12.75" customHeight="1" x14ac:dyDescent="0.3">
      <c r="B31" s="13"/>
      <c r="C31" s="17"/>
      <c r="D31" s="31"/>
      <c r="E31" s="16"/>
      <c r="F31" s="3"/>
      <c r="G31" s="3"/>
      <c r="H31" s="28"/>
      <c r="I31" s="37"/>
    </row>
    <row r="32" spans="1:9" ht="12.75" customHeight="1" x14ac:dyDescent="0.3">
      <c r="B32" s="28" t="s">
        <v>2</v>
      </c>
      <c r="C32" s="11"/>
      <c r="D32" s="30"/>
      <c r="E32" s="11"/>
      <c r="F32" s="10"/>
      <c r="G32" s="10"/>
      <c r="H32" s="30"/>
      <c r="I32" s="37"/>
    </row>
    <row r="33" spans="1:11" ht="12.75" customHeight="1" thickBot="1" x14ac:dyDescent="0.35">
      <c r="B33" s="30"/>
      <c r="C33" s="11"/>
      <c r="D33" s="7"/>
      <c r="E33" s="19"/>
      <c r="F33" s="10"/>
      <c r="G33" s="10"/>
      <c r="H33" s="30"/>
      <c r="I33" s="37"/>
    </row>
    <row r="34" spans="1:11" ht="12.75" customHeight="1" x14ac:dyDescent="0.3">
      <c r="B34" s="64" t="s">
        <v>34</v>
      </c>
      <c r="C34" s="12"/>
      <c r="D34" s="3" t="str">
        <f>IF(OR(C30="",C38=""),"Winner Game 4",IF(C30-C38&gt;0,B30,B38))</f>
        <v>Winner Game 4</v>
      </c>
      <c r="E34" s="25"/>
      <c r="F34" s="10"/>
      <c r="G34" s="10"/>
      <c r="H34" s="45"/>
      <c r="I34" s="37"/>
    </row>
    <row r="35" spans="1:11" ht="12.75" customHeight="1" thickBot="1" x14ac:dyDescent="0.35">
      <c r="B35" s="30"/>
      <c r="C35" s="11"/>
      <c r="D35" s="10"/>
      <c r="E35" s="10"/>
      <c r="F35" s="10"/>
      <c r="G35" s="10"/>
      <c r="H35" s="30"/>
      <c r="I35" s="37"/>
      <c r="J35" s="44" t="str">
        <f>IF(OR(I18="",I56=""),"Champion",IF(I18-I56&gt;0,H18,H56))</f>
        <v>Champion</v>
      </c>
      <c r="K35" s="42"/>
    </row>
    <row r="36" spans="1:11" ht="12.75" customHeight="1" x14ac:dyDescent="0.3">
      <c r="B36" s="30"/>
      <c r="C36" s="11"/>
      <c r="D36" s="10"/>
      <c r="E36" s="10"/>
      <c r="F36" s="10"/>
      <c r="G36" s="10"/>
      <c r="H36" s="64" t="s">
        <v>34</v>
      </c>
      <c r="I36" s="37"/>
    </row>
    <row r="37" spans="1:11" ht="12.75" customHeight="1" thickBot="1" x14ac:dyDescent="0.35">
      <c r="B37" s="7"/>
      <c r="C37" s="19"/>
      <c r="D37" s="10"/>
      <c r="E37" s="10"/>
      <c r="F37" s="3"/>
      <c r="G37" s="3"/>
      <c r="H37" s="3"/>
      <c r="I37" s="37"/>
    </row>
    <row r="38" spans="1:11" ht="12.75" customHeight="1" x14ac:dyDescent="0.3">
      <c r="A38" s="63" t="s">
        <v>22</v>
      </c>
      <c r="B38" s="20">
        <f>IF(B95="","",B95)</f>
        <v>0</v>
      </c>
      <c r="C38" s="27"/>
      <c r="D38" s="10"/>
      <c r="E38" s="10"/>
      <c r="F38" s="3"/>
      <c r="G38" s="3"/>
      <c r="H38" s="10"/>
      <c r="I38" s="37"/>
    </row>
    <row r="39" spans="1:11" x14ac:dyDescent="0.25">
      <c r="I39" s="37"/>
    </row>
    <row r="40" spans="1:11" ht="12.75" customHeight="1" thickBot="1" x14ac:dyDescent="0.35">
      <c r="B40" s="240" t="s">
        <v>23</v>
      </c>
      <c r="C40" s="240"/>
      <c r="D40" s="50">
        <f>IF(B85="","",B85)</f>
        <v>0</v>
      </c>
      <c r="E40" s="26"/>
      <c r="F40" s="10"/>
      <c r="G40" s="10"/>
      <c r="H40" s="5"/>
      <c r="I40" s="37"/>
    </row>
    <row r="41" spans="1:11" ht="12.75" customHeight="1" x14ac:dyDescent="0.3">
      <c r="B41" s="45"/>
      <c r="C41" s="3"/>
      <c r="D41" s="3"/>
      <c r="E41" s="17"/>
      <c r="F41" s="5"/>
      <c r="G41" s="5"/>
      <c r="H41" s="5"/>
      <c r="I41" s="37"/>
    </row>
    <row r="42" spans="1:11" ht="12.75" customHeight="1" x14ac:dyDescent="0.3">
      <c r="B42" s="30"/>
      <c r="C42" s="10"/>
      <c r="E42" s="11"/>
      <c r="F42" s="23"/>
      <c r="G42" s="23"/>
      <c r="H42" s="6"/>
      <c r="I42" s="37"/>
    </row>
    <row r="43" spans="1:11" ht="12.75" customHeight="1" x14ac:dyDescent="0.3">
      <c r="B43" s="30"/>
      <c r="C43" s="10"/>
      <c r="D43" s="28" t="s">
        <v>6</v>
      </c>
      <c r="E43" s="11"/>
      <c r="F43" s="23"/>
      <c r="G43" s="23"/>
      <c r="H43" s="6"/>
      <c r="I43" s="37"/>
    </row>
    <row r="44" spans="1:11" ht="12.75" customHeight="1" x14ac:dyDescent="0.3">
      <c r="B44" s="49"/>
      <c r="C44" s="49"/>
      <c r="D44" s="30"/>
      <c r="E44" s="11"/>
      <c r="F44" s="18"/>
      <c r="G44" s="18"/>
      <c r="H44" s="10"/>
      <c r="I44" s="37"/>
    </row>
    <row r="45" spans="1:11" ht="12.75" customHeight="1" x14ac:dyDescent="0.3">
      <c r="B45" s="3"/>
      <c r="C45" s="41"/>
      <c r="D45" s="64" t="s">
        <v>34</v>
      </c>
      <c r="E45" s="11"/>
      <c r="F45" s="10"/>
      <c r="G45" s="10"/>
      <c r="H45" s="5"/>
      <c r="I45" s="37"/>
    </row>
    <row r="46" spans="1:11" ht="12.75" customHeight="1" thickBot="1" x14ac:dyDescent="0.35">
      <c r="B46" s="10"/>
      <c r="C46" s="10"/>
      <c r="D46" s="29"/>
      <c r="E46" s="12"/>
      <c r="F46" s="7" t="str">
        <f>IF(OR(E40="",E51=""),"Winner Game 7",IF(E40-E51&gt;0,D40,D51))</f>
        <v>Winner Game 7</v>
      </c>
      <c r="G46" s="47"/>
      <c r="I46" s="37"/>
    </row>
    <row r="47" spans="1:11" ht="12.75" customHeight="1" thickBot="1" x14ac:dyDescent="0.35">
      <c r="A47" s="63" t="s">
        <v>24</v>
      </c>
      <c r="B47" s="7">
        <f>IF(B90="","",B90)</f>
        <v>0</v>
      </c>
      <c r="C47" s="26"/>
      <c r="D47" s="30"/>
      <c r="E47" s="11"/>
      <c r="F47" s="10"/>
      <c r="G47" s="36"/>
      <c r="I47" s="37"/>
    </row>
    <row r="48" spans="1:11" ht="13" x14ac:dyDescent="0.3">
      <c r="B48" s="13"/>
      <c r="C48" s="17"/>
      <c r="D48" s="31"/>
      <c r="E48" s="16"/>
      <c r="F48" s="3"/>
      <c r="G48" s="12"/>
      <c r="I48" s="37"/>
    </row>
    <row r="49" spans="1:9" ht="13" x14ac:dyDescent="0.3">
      <c r="B49" s="28" t="s">
        <v>1</v>
      </c>
      <c r="C49" s="11"/>
      <c r="D49" s="30"/>
      <c r="E49" s="11"/>
      <c r="F49" s="10"/>
      <c r="G49" s="11"/>
      <c r="H49" s="30"/>
      <c r="I49" s="37"/>
    </row>
    <row r="50" spans="1:9" ht="13.5" thickBot="1" x14ac:dyDescent="0.35">
      <c r="B50" s="30"/>
      <c r="C50" s="11"/>
      <c r="D50" s="7"/>
      <c r="E50" s="19"/>
      <c r="F50" s="28" t="s">
        <v>12</v>
      </c>
      <c r="G50" s="11"/>
      <c r="H50" s="30"/>
      <c r="I50" s="37"/>
    </row>
    <row r="51" spans="1:9" ht="13" x14ac:dyDescent="0.3">
      <c r="B51" s="64" t="s">
        <v>34</v>
      </c>
      <c r="C51" s="12"/>
      <c r="D51" s="3" t="str">
        <f>IF(OR(C47="",C55=""),"Winner Game 2",IF(C47-C55&gt;0,B47,B55))</f>
        <v>Winner Game 2</v>
      </c>
      <c r="E51" s="25"/>
      <c r="F51" s="10"/>
      <c r="G51" s="11"/>
      <c r="H51" s="29"/>
      <c r="I51" s="37"/>
    </row>
    <row r="52" spans="1:9" ht="13" x14ac:dyDescent="0.3">
      <c r="B52" s="30"/>
      <c r="C52" s="11"/>
      <c r="D52" s="10"/>
      <c r="E52" s="10"/>
      <c r="F52" s="10"/>
      <c r="G52" s="11"/>
      <c r="H52" s="30"/>
      <c r="I52" s="37"/>
    </row>
    <row r="53" spans="1:9" ht="13" x14ac:dyDescent="0.3">
      <c r="B53" s="30"/>
      <c r="C53" s="11"/>
      <c r="D53" s="10"/>
      <c r="E53" s="10"/>
      <c r="F53" s="10"/>
      <c r="G53" s="11"/>
      <c r="H53" s="31"/>
      <c r="I53" s="37"/>
    </row>
    <row r="54" spans="1:9" ht="13.5" thickBot="1" x14ac:dyDescent="0.35">
      <c r="B54" s="7"/>
      <c r="C54" s="19"/>
      <c r="D54" s="10"/>
      <c r="E54" s="10"/>
      <c r="F54" s="3"/>
      <c r="G54" s="12"/>
      <c r="H54" s="3"/>
      <c r="I54" s="37"/>
    </row>
    <row r="55" spans="1:9" ht="13.5" thickBot="1" x14ac:dyDescent="0.35">
      <c r="A55" s="63" t="s">
        <v>25</v>
      </c>
      <c r="B55" s="20">
        <f>IF(B93="","",B93)</f>
        <v>0</v>
      </c>
      <c r="C55" s="27"/>
      <c r="D55" s="10"/>
      <c r="E55" s="10"/>
      <c r="F55" s="64" t="s">
        <v>34</v>
      </c>
      <c r="G55" s="12"/>
      <c r="H55" s="44"/>
      <c r="I55" s="57"/>
    </row>
    <row r="56" spans="1:9" ht="13" x14ac:dyDescent="0.3">
      <c r="B56" s="10"/>
      <c r="C56" s="10"/>
      <c r="D56" s="3"/>
      <c r="E56" s="3"/>
      <c r="F56" s="3"/>
      <c r="G56" s="16"/>
      <c r="H56" s="51" t="str">
        <f>IF(OR(G46="",G67=""),"Winner Game 12",IF(G46-G67&gt;0,F46,F67))</f>
        <v>Winner Game 12</v>
      </c>
      <c r="I56" s="58"/>
    </row>
    <row r="57" spans="1:9" ht="13.5" thickBot="1" x14ac:dyDescent="0.35">
      <c r="A57" s="63" t="s">
        <v>26</v>
      </c>
      <c r="B57" s="3">
        <f>IF(B86="","",B86)</f>
        <v>0</v>
      </c>
      <c r="C57" s="25"/>
      <c r="D57" s="3"/>
      <c r="E57" s="3"/>
      <c r="F57" s="2"/>
      <c r="G57" s="12"/>
    </row>
    <row r="58" spans="1:9" ht="13" x14ac:dyDescent="0.3">
      <c r="B58" s="53"/>
      <c r="C58" s="54"/>
      <c r="D58" s="6"/>
      <c r="E58" s="6"/>
      <c r="F58" s="6"/>
      <c r="G58" s="34"/>
      <c r="H58" s="6"/>
    </row>
    <row r="59" spans="1:9" ht="13" x14ac:dyDescent="0.3">
      <c r="B59" s="28" t="s">
        <v>5</v>
      </c>
      <c r="C59" s="52"/>
      <c r="D59" s="10"/>
      <c r="E59" s="10"/>
      <c r="F59" s="10"/>
      <c r="G59" s="11"/>
      <c r="H59" s="5"/>
    </row>
    <row r="60" spans="1:9" ht="13.5" thickBot="1" x14ac:dyDescent="0.35">
      <c r="C60" s="11"/>
      <c r="D60" s="7" t="str">
        <f>IF(OR(C57="",C65=""),"Winner Game 6",IF(C57-C65&gt;0,B57,B65))</f>
        <v>Winner Game 6</v>
      </c>
      <c r="E60" s="26"/>
      <c r="F60" s="10"/>
      <c r="G60" s="11"/>
      <c r="H60" s="5"/>
    </row>
    <row r="61" spans="1:9" ht="13" x14ac:dyDescent="0.3">
      <c r="B61" s="64" t="s">
        <v>34</v>
      </c>
      <c r="C61" s="12"/>
      <c r="D61" s="13"/>
      <c r="E61" s="17"/>
      <c r="F61" s="5"/>
      <c r="G61" s="11"/>
      <c r="H61" s="5"/>
    </row>
    <row r="62" spans="1:9" ht="13" x14ac:dyDescent="0.3">
      <c r="B62" s="30"/>
      <c r="C62" s="11"/>
      <c r="E62" s="11"/>
      <c r="F62" s="23"/>
      <c r="G62" s="34"/>
      <c r="H62" s="6"/>
    </row>
    <row r="63" spans="1:9" ht="13" x14ac:dyDescent="0.3">
      <c r="B63" s="30"/>
      <c r="C63" s="11"/>
      <c r="D63" s="28" t="s">
        <v>10</v>
      </c>
      <c r="E63" s="11"/>
      <c r="F63" s="23"/>
      <c r="G63" s="34"/>
      <c r="H63" s="6"/>
    </row>
    <row r="64" spans="1:9" ht="13.5" thickBot="1" x14ac:dyDescent="0.35">
      <c r="B64" s="14"/>
      <c r="C64" s="15"/>
      <c r="D64" s="30"/>
      <c r="E64" s="11"/>
      <c r="F64" s="18"/>
      <c r="G64" s="16"/>
      <c r="H64" s="10"/>
    </row>
    <row r="65" spans="1:8" ht="13" x14ac:dyDescent="0.3">
      <c r="A65" s="63" t="s">
        <v>27</v>
      </c>
      <c r="B65" s="3">
        <f>IF(B97="","",B97)</f>
        <v>0</v>
      </c>
      <c r="C65" s="25"/>
      <c r="D65" s="64" t="s">
        <v>34</v>
      </c>
      <c r="E65" s="11"/>
      <c r="F65" s="10"/>
      <c r="G65" s="11"/>
      <c r="H65" s="10"/>
    </row>
    <row r="66" spans="1:8" ht="13.5" thickBot="1" x14ac:dyDescent="0.35">
      <c r="B66" s="10"/>
      <c r="C66" s="10"/>
      <c r="D66" s="29"/>
      <c r="E66" s="12"/>
      <c r="F66" s="24"/>
      <c r="G66" s="38"/>
      <c r="H66" s="3"/>
    </row>
    <row r="67" spans="1:8" ht="13.5" thickBot="1" x14ac:dyDescent="0.35">
      <c r="A67" s="63" t="s">
        <v>28</v>
      </c>
      <c r="B67" s="7">
        <f>IF(B89="","",B89)</f>
        <v>0</v>
      </c>
      <c r="C67" s="26"/>
      <c r="D67" s="30"/>
      <c r="E67" s="11"/>
      <c r="F67" s="51" t="str">
        <f>IF(OR(E60="",E71=""),"Winner Game 10",IF(E60-E71&gt;0,D60,D71))</f>
        <v>Winner Game 10</v>
      </c>
      <c r="G67" s="48"/>
      <c r="H67" s="3"/>
    </row>
    <row r="68" spans="1:8" ht="13" x14ac:dyDescent="0.3">
      <c r="B68" s="13"/>
      <c r="C68" s="17"/>
      <c r="D68" s="31"/>
      <c r="E68" s="16"/>
      <c r="F68" s="3"/>
      <c r="G68" s="3"/>
      <c r="H68" s="28"/>
    </row>
    <row r="69" spans="1:8" ht="13" x14ac:dyDescent="0.3">
      <c r="B69" s="28" t="s">
        <v>3</v>
      </c>
      <c r="C69" s="11"/>
      <c r="D69" s="30"/>
      <c r="E69" s="11"/>
      <c r="F69" s="10"/>
      <c r="G69" s="10"/>
      <c r="H69" s="30"/>
    </row>
    <row r="70" spans="1:8" ht="13.5" thickBot="1" x14ac:dyDescent="0.35">
      <c r="B70" s="30"/>
      <c r="C70" s="11"/>
      <c r="D70" s="7"/>
      <c r="E70" s="19"/>
      <c r="F70" s="10"/>
      <c r="G70" s="10"/>
      <c r="H70" s="30"/>
    </row>
    <row r="71" spans="1:8" ht="13" x14ac:dyDescent="0.3">
      <c r="B71" s="64" t="s">
        <v>34</v>
      </c>
      <c r="C71" s="12"/>
      <c r="D71" s="3" t="str">
        <f>IF(OR(C67="",C75=""),"Winner Game 3",IF(C67-C75&gt;0,B67,B75))</f>
        <v>Winner Game 3</v>
      </c>
      <c r="E71" s="25"/>
      <c r="F71" s="10"/>
      <c r="G71" s="10"/>
      <c r="H71" s="45"/>
    </row>
    <row r="72" spans="1:8" ht="13" x14ac:dyDescent="0.3">
      <c r="B72" s="30"/>
      <c r="C72" s="11"/>
      <c r="D72" s="10"/>
      <c r="E72" s="10"/>
      <c r="F72" s="10"/>
      <c r="G72" s="10"/>
      <c r="H72" s="30"/>
    </row>
    <row r="73" spans="1:8" ht="13" x14ac:dyDescent="0.3">
      <c r="B73" s="30"/>
      <c r="C73" s="11"/>
      <c r="D73" s="10"/>
      <c r="E73" s="10"/>
      <c r="F73" s="10"/>
      <c r="G73" s="10"/>
      <c r="H73" s="31"/>
    </row>
    <row r="74" spans="1:8" ht="13.5" thickBot="1" x14ac:dyDescent="0.35">
      <c r="B74" s="7"/>
      <c r="C74" s="19"/>
      <c r="D74" s="10"/>
      <c r="E74" s="10"/>
      <c r="F74" s="3"/>
      <c r="G74" s="3"/>
      <c r="H74" s="3"/>
    </row>
    <row r="75" spans="1:8" ht="13" x14ac:dyDescent="0.3">
      <c r="A75" s="63" t="s">
        <v>15</v>
      </c>
      <c r="B75" s="20">
        <f>IF(B94="","",B94)</f>
        <v>0</v>
      </c>
      <c r="C75" s="27"/>
      <c r="D75" s="10"/>
      <c r="E75" s="10"/>
      <c r="F75" s="3"/>
      <c r="G75" s="3"/>
      <c r="H75" s="10"/>
    </row>
    <row r="83" spans="2:2" ht="13.5" hidden="1" thickBot="1" x14ac:dyDescent="0.35">
      <c r="B83" s="21" t="s">
        <v>7</v>
      </c>
    </row>
    <row r="84" spans="2:2" ht="13.5" hidden="1" thickBot="1" x14ac:dyDescent="0.35">
      <c r="B84" s="21">
        <f>'Seed Games'!A2</f>
        <v>0</v>
      </c>
    </row>
    <row r="85" spans="2:2" ht="13.5" hidden="1" thickBot="1" x14ac:dyDescent="0.35">
      <c r="B85" s="21">
        <f>'Seed Games'!A3</f>
        <v>0</v>
      </c>
    </row>
    <row r="86" spans="2:2" ht="13.5" hidden="1" thickBot="1" x14ac:dyDescent="0.35">
      <c r="B86" s="21">
        <f>'Seed Games'!A4</f>
        <v>0</v>
      </c>
    </row>
    <row r="87" spans="2:2" ht="13.5" hidden="1" thickBot="1" x14ac:dyDescent="0.35">
      <c r="B87" s="21">
        <f>'Seed Games'!A5</f>
        <v>0</v>
      </c>
    </row>
    <row r="88" spans="2:2" ht="13.5" hidden="1" thickBot="1" x14ac:dyDescent="0.35">
      <c r="B88" s="21">
        <f>'Seed Games'!A6</f>
        <v>0</v>
      </c>
    </row>
    <row r="89" spans="2:2" ht="13.5" hidden="1" thickBot="1" x14ac:dyDescent="0.35">
      <c r="B89" s="21">
        <f>'Seed Games'!A7</f>
        <v>0</v>
      </c>
    </row>
    <row r="90" spans="2:2" ht="13.5" hidden="1" thickBot="1" x14ac:dyDescent="0.35">
      <c r="B90" s="21">
        <f>'Seed Games'!A8</f>
        <v>0</v>
      </c>
    </row>
    <row r="91" spans="2:2" ht="13.5" hidden="1" thickBot="1" x14ac:dyDescent="0.35">
      <c r="B91" s="21">
        <f>'Seed Games'!A9</f>
        <v>0</v>
      </c>
    </row>
    <row r="92" spans="2:2" ht="13.5" hidden="1" thickBot="1" x14ac:dyDescent="0.35">
      <c r="B92" s="21">
        <f>'Seed Games'!A10</f>
        <v>0</v>
      </c>
    </row>
    <row r="93" spans="2:2" ht="13.5" hidden="1" thickBot="1" x14ac:dyDescent="0.35">
      <c r="B93" s="21">
        <f>'Seed Games'!A11</f>
        <v>0</v>
      </c>
    </row>
    <row r="94" spans="2:2" ht="13.5" hidden="1" thickBot="1" x14ac:dyDescent="0.35">
      <c r="B94" s="21">
        <f>'Seed Games'!A12</f>
        <v>0</v>
      </c>
    </row>
    <row r="95" spans="2:2" ht="13.5" hidden="1" thickBot="1" x14ac:dyDescent="0.35">
      <c r="B95" s="21">
        <f>'Seed Games'!A13</f>
        <v>0</v>
      </c>
    </row>
    <row r="96" spans="2:2" ht="13.5" hidden="1" thickBot="1" x14ac:dyDescent="0.35">
      <c r="B96" s="21">
        <f>'Seed Games'!A14</f>
        <v>0</v>
      </c>
    </row>
    <row r="97" spans="2:2" ht="13.5" hidden="1" thickBot="1" x14ac:dyDescent="0.35">
      <c r="B97" s="21">
        <f>'Seed Games'!A15</f>
        <v>0</v>
      </c>
    </row>
  </sheetData>
  <mergeCells count="3">
    <mergeCell ref="B1:D1"/>
    <mergeCell ref="B40:C40"/>
    <mergeCell ref="B3:C3"/>
  </mergeCells>
  <phoneticPr fontId="0" type="noConversion"/>
  <printOptions horizontalCentered="1" verticalCentered="1"/>
  <pageMargins left="0.35" right="0.35" top="0.35" bottom="0.35" header="0.35" footer="0.35"/>
  <pageSetup scale="57" orientation="landscape" horizontalDpi="1200" verticalDpi="12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2"/>
  <sheetViews>
    <sheetView topLeftCell="A51" workbookViewId="0">
      <selection activeCell="A79" sqref="A1:K79"/>
    </sheetView>
  </sheetViews>
  <sheetFormatPr defaultColWidth="9.1796875" defaultRowHeight="12.5" x14ac:dyDescent="0.25"/>
  <cols>
    <col min="1" max="1" width="9.1796875" style="1"/>
    <col min="2" max="2" width="26.7265625" style="1" customWidth="1"/>
    <col min="3" max="3" width="4.453125" style="1" customWidth="1"/>
    <col min="4" max="4" width="26.7265625" style="1" customWidth="1"/>
    <col min="5" max="5" width="4.453125" style="1" customWidth="1"/>
    <col min="6" max="6" width="26.7265625" style="1" customWidth="1"/>
    <col min="7" max="7" width="4.453125" style="1" customWidth="1"/>
    <col min="8" max="8" width="26.7265625" style="1" customWidth="1"/>
    <col min="9" max="9" width="4.453125" style="1" customWidth="1"/>
    <col min="10" max="10" width="26.7265625" style="1" customWidth="1"/>
    <col min="11" max="11" width="4.453125" style="1" customWidth="1"/>
    <col min="12" max="16384" width="9.1796875" style="1"/>
  </cols>
  <sheetData>
    <row r="1" spans="1:10" ht="13" x14ac:dyDescent="0.3">
      <c r="B1" s="239"/>
      <c r="C1" s="239"/>
      <c r="D1" s="239"/>
      <c r="E1" s="4"/>
      <c r="F1" s="5"/>
      <c r="G1" s="5"/>
      <c r="H1" s="6"/>
      <c r="I1" s="6"/>
      <c r="J1" s="6"/>
    </row>
    <row r="2" spans="1:10" ht="12.75" customHeight="1" x14ac:dyDescent="0.3">
      <c r="B2" s="49"/>
      <c r="C2" s="49"/>
      <c r="D2" s="10"/>
      <c r="E2" s="10"/>
      <c r="F2" s="10"/>
      <c r="G2" s="10"/>
      <c r="H2" s="5"/>
      <c r="I2" s="5"/>
      <c r="J2" s="6"/>
    </row>
    <row r="3" spans="1:10" ht="12.75" customHeight="1" thickBot="1" x14ac:dyDescent="0.35">
      <c r="B3" s="240" t="s">
        <v>16</v>
      </c>
      <c r="C3" s="240"/>
      <c r="D3" s="50">
        <f>IF(B88="","",B88)</f>
        <v>0</v>
      </c>
      <c r="E3" s="26"/>
      <c r="F3" s="10"/>
      <c r="G3" s="10"/>
      <c r="H3" s="5"/>
      <c r="I3" s="5"/>
    </row>
    <row r="4" spans="1:10" ht="12.75" customHeight="1" x14ac:dyDescent="0.3">
      <c r="B4" s="45"/>
      <c r="C4" s="3"/>
      <c r="D4" s="3"/>
      <c r="E4" s="17"/>
      <c r="F4" s="5"/>
      <c r="G4" s="5"/>
      <c r="H4" s="5"/>
      <c r="I4" s="5"/>
    </row>
    <row r="5" spans="1:10" ht="12.75" customHeight="1" x14ac:dyDescent="0.3">
      <c r="B5" s="30"/>
      <c r="C5" s="10"/>
      <c r="E5" s="11"/>
      <c r="F5" s="23"/>
      <c r="G5" s="23"/>
      <c r="H5" s="6"/>
      <c r="I5" s="6"/>
    </row>
    <row r="6" spans="1:10" ht="12.75" customHeight="1" x14ac:dyDescent="0.3">
      <c r="B6" s="30"/>
      <c r="C6" s="10"/>
      <c r="D6" s="28" t="s">
        <v>11</v>
      </c>
      <c r="E6" s="11"/>
      <c r="F6" s="23"/>
      <c r="G6" s="23"/>
      <c r="H6" s="6"/>
      <c r="I6" s="6"/>
    </row>
    <row r="7" spans="1:10" ht="12.75" customHeight="1" x14ac:dyDescent="0.3">
      <c r="B7" s="49"/>
      <c r="C7" s="49"/>
      <c r="D7" s="30"/>
      <c r="E7" s="11"/>
      <c r="F7" s="18"/>
      <c r="G7" s="18"/>
      <c r="H7" s="10"/>
      <c r="I7" s="10"/>
    </row>
    <row r="8" spans="1:10" ht="12.75" customHeight="1" x14ac:dyDescent="0.3">
      <c r="B8" s="3"/>
      <c r="C8" s="41"/>
      <c r="D8" s="64" t="s">
        <v>34</v>
      </c>
      <c r="E8" s="11"/>
      <c r="F8" s="10"/>
      <c r="G8" s="10"/>
      <c r="H8" s="5"/>
      <c r="I8" s="5"/>
    </row>
    <row r="9" spans="1:10" ht="12.75" customHeight="1" thickBot="1" x14ac:dyDescent="0.35">
      <c r="B9" s="10"/>
      <c r="C9" s="10"/>
      <c r="D9" s="29"/>
      <c r="E9" s="12"/>
      <c r="F9" s="7" t="str">
        <f>IF(OR(E3="",E14=""),"Winner Game 11",IF(E3-E14&gt;0,D3,D14))</f>
        <v>Winner Game 11</v>
      </c>
      <c r="G9" s="47"/>
      <c r="I9" s="3"/>
    </row>
    <row r="10" spans="1:10" ht="12.75" customHeight="1" thickBot="1" x14ac:dyDescent="0.35">
      <c r="A10" s="63" t="s">
        <v>17</v>
      </c>
      <c r="B10" s="7">
        <f>IF(B95="","",B95)</f>
        <v>0</v>
      </c>
      <c r="C10" s="26"/>
      <c r="D10" s="30"/>
      <c r="E10" s="11"/>
      <c r="F10" s="10"/>
      <c r="G10" s="36"/>
      <c r="I10" s="3"/>
    </row>
    <row r="11" spans="1:10" ht="12.75" customHeight="1" x14ac:dyDescent="0.3">
      <c r="B11" s="13"/>
      <c r="C11" s="17"/>
      <c r="D11" s="31"/>
      <c r="E11" s="16"/>
      <c r="F11" s="3"/>
      <c r="G11" s="12"/>
      <c r="I11" s="10"/>
    </row>
    <row r="12" spans="1:10" ht="12.75" customHeight="1" x14ac:dyDescent="0.3">
      <c r="B12" s="28" t="s">
        <v>0</v>
      </c>
      <c r="C12" s="11"/>
      <c r="D12" s="30"/>
      <c r="E12" s="11"/>
      <c r="F12" s="10"/>
      <c r="G12" s="11"/>
      <c r="H12" s="30"/>
      <c r="I12" s="10"/>
    </row>
    <row r="13" spans="1:10" ht="12.75" customHeight="1" thickBot="1" x14ac:dyDescent="0.35">
      <c r="B13" s="30"/>
      <c r="C13" s="11"/>
      <c r="D13" s="7"/>
      <c r="E13" s="19"/>
      <c r="F13" s="28" t="s">
        <v>12</v>
      </c>
      <c r="G13" s="11"/>
      <c r="H13" s="30"/>
      <c r="I13" s="10"/>
    </row>
    <row r="14" spans="1:10" ht="12.75" customHeight="1" x14ac:dyDescent="0.3">
      <c r="B14" s="64" t="s">
        <v>34</v>
      </c>
      <c r="C14" s="12"/>
      <c r="D14" s="3" t="str">
        <f>IF(OR(C10="",C18=""),"Winner Game 1",IF(C10-C18&gt;0,B10,B18))</f>
        <v>Winner Game 1</v>
      </c>
      <c r="E14" s="25"/>
      <c r="F14" s="10"/>
      <c r="G14" s="11"/>
      <c r="H14" s="29"/>
      <c r="I14" s="3"/>
    </row>
    <row r="15" spans="1:10" ht="12.75" customHeight="1" x14ac:dyDescent="0.3">
      <c r="B15" s="30"/>
      <c r="C15" s="11"/>
      <c r="D15" s="10"/>
      <c r="E15" s="10"/>
      <c r="F15" s="10"/>
      <c r="G15" s="11"/>
      <c r="H15" s="30"/>
      <c r="I15" s="10"/>
    </row>
    <row r="16" spans="1:10" ht="12.75" customHeight="1" x14ac:dyDescent="0.3">
      <c r="B16" s="30"/>
      <c r="C16" s="11"/>
      <c r="D16" s="10"/>
      <c r="E16" s="10"/>
      <c r="F16" s="10"/>
      <c r="G16" s="11"/>
      <c r="H16" s="31"/>
      <c r="I16" s="18"/>
    </row>
    <row r="17" spans="1:9" ht="12.75" customHeight="1" thickBot="1" x14ac:dyDescent="0.35">
      <c r="B17" s="7"/>
      <c r="C17" s="19"/>
      <c r="D17" s="10"/>
      <c r="E17" s="10"/>
      <c r="F17" s="3"/>
      <c r="G17" s="12"/>
      <c r="H17" s="3"/>
      <c r="I17" s="10"/>
    </row>
    <row r="18" spans="1:9" ht="12.75" customHeight="1" thickBot="1" x14ac:dyDescent="0.35">
      <c r="A18" s="63" t="s">
        <v>18</v>
      </c>
      <c r="B18" s="20">
        <f>IF(B96="","",B96)</f>
        <v>0</v>
      </c>
      <c r="C18" s="27"/>
      <c r="D18" s="10"/>
      <c r="E18" s="10"/>
      <c r="F18" s="64" t="s">
        <v>34</v>
      </c>
      <c r="G18" s="12"/>
      <c r="H18" s="44" t="str">
        <f>IF(OR(G9="",G30=""),"Winner Game 12",IF(G9-G30&gt;0,F9,F30))</f>
        <v>Winner Game 12</v>
      </c>
      <c r="I18" s="47"/>
    </row>
    <row r="19" spans="1:9" ht="12.75" customHeight="1" x14ac:dyDescent="0.3">
      <c r="B19" s="10"/>
      <c r="C19" s="10"/>
      <c r="D19" s="3"/>
      <c r="E19" s="3"/>
      <c r="F19" s="3"/>
      <c r="G19" s="16"/>
      <c r="H19" s="3"/>
      <c r="I19" s="17"/>
    </row>
    <row r="20" spans="1:9" ht="12.75" customHeight="1" thickBot="1" x14ac:dyDescent="0.35">
      <c r="A20" s="63" t="s">
        <v>19</v>
      </c>
      <c r="B20" s="7">
        <f>IF(B91="","",B91)</f>
        <v>0</v>
      </c>
      <c r="C20" s="25"/>
      <c r="D20" s="3"/>
      <c r="E20" s="3"/>
      <c r="F20" s="2"/>
      <c r="G20" s="12"/>
      <c r="I20" s="12"/>
    </row>
    <row r="21" spans="1:9" ht="12.75" customHeight="1" x14ac:dyDescent="0.3">
      <c r="B21" s="53"/>
      <c r="C21" s="54"/>
      <c r="D21" s="6"/>
      <c r="E21" s="6"/>
      <c r="F21" s="6"/>
      <c r="G21" s="34"/>
      <c r="H21" s="6"/>
      <c r="I21" s="34"/>
    </row>
    <row r="22" spans="1:9" ht="12.75" customHeight="1" x14ac:dyDescent="0.3">
      <c r="B22" s="28" t="s">
        <v>4</v>
      </c>
      <c r="C22" s="52"/>
      <c r="D22" s="10"/>
      <c r="E22" s="10"/>
      <c r="F22" s="10"/>
      <c r="G22" s="11"/>
      <c r="H22" s="5"/>
      <c r="I22" s="11"/>
    </row>
    <row r="23" spans="1:9" ht="12.75" customHeight="1" thickBot="1" x14ac:dyDescent="0.35">
      <c r="C23" s="11"/>
      <c r="D23" s="7" t="str">
        <f>IF(OR(C20="",C28=""),"Winner Game 5",IF(C20-C28&gt;0,B20,B28))</f>
        <v>Winner Game 5</v>
      </c>
      <c r="E23" s="26"/>
      <c r="F23" s="10"/>
      <c r="G23" s="11"/>
      <c r="H23" s="46" t="s">
        <v>31</v>
      </c>
      <c r="I23" s="11"/>
    </row>
    <row r="24" spans="1:9" ht="12.75" customHeight="1" x14ac:dyDescent="0.3">
      <c r="B24" s="64" t="s">
        <v>34</v>
      </c>
      <c r="C24" s="12"/>
      <c r="D24" s="13"/>
      <c r="E24" s="17"/>
      <c r="F24" s="5"/>
      <c r="G24" s="11"/>
      <c r="H24" s="5"/>
      <c r="I24" s="11"/>
    </row>
    <row r="25" spans="1:9" ht="12.75" customHeight="1" x14ac:dyDescent="0.3">
      <c r="B25" s="30"/>
      <c r="C25" s="11"/>
      <c r="E25" s="11"/>
      <c r="F25" s="23"/>
      <c r="G25" s="34"/>
      <c r="H25" s="6"/>
      <c r="I25" s="34"/>
    </row>
    <row r="26" spans="1:9" ht="12.75" customHeight="1" x14ac:dyDescent="0.3">
      <c r="B26" s="30"/>
      <c r="C26" s="11"/>
      <c r="D26" s="28" t="s">
        <v>8</v>
      </c>
      <c r="E26" s="11"/>
      <c r="F26" s="23"/>
      <c r="G26" s="34"/>
      <c r="H26" s="6"/>
      <c r="I26" s="34"/>
    </row>
    <row r="27" spans="1:9" ht="12.75" customHeight="1" thickBot="1" x14ac:dyDescent="0.35">
      <c r="B27" s="14"/>
      <c r="C27" s="15"/>
      <c r="D27" s="30"/>
      <c r="E27" s="11"/>
      <c r="F27" s="18"/>
      <c r="G27" s="16"/>
      <c r="H27" s="10"/>
      <c r="I27" s="11"/>
    </row>
    <row r="28" spans="1:9" ht="12.75" customHeight="1" x14ac:dyDescent="0.3">
      <c r="A28" s="63" t="s">
        <v>20</v>
      </c>
      <c r="B28" s="3">
        <f>IF(B100="","",B100)</f>
        <v>0</v>
      </c>
      <c r="C28" s="25"/>
      <c r="D28" s="64" t="s">
        <v>34</v>
      </c>
      <c r="E28" s="11"/>
      <c r="F28" s="10"/>
      <c r="G28" s="11"/>
      <c r="H28" s="10"/>
      <c r="I28" s="11"/>
    </row>
    <row r="29" spans="1:9" ht="12.75" customHeight="1" thickBot="1" x14ac:dyDescent="0.35">
      <c r="B29" s="10"/>
      <c r="C29" s="10"/>
      <c r="D29" s="29"/>
      <c r="E29" s="12"/>
      <c r="F29" s="24"/>
      <c r="G29" s="38"/>
      <c r="H29" s="3"/>
      <c r="I29" s="12"/>
    </row>
    <row r="30" spans="1:9" ht="12.75" customHeight="1" thickBot="1" x14ac:dyDescent="0.35">
      <c r="A30" s="63" t="s">
        <v>21</v>
      </c>
      <c r="B30" s="7">
        <f>IF(B92="","",B92)</f>
        <v>0</v>
      </c>
      <c r="C30" s="26"/>
      <c r="D30" s="30"/>
      <c r="E30" s="11"/>
      <c r="F30" s="51" t="str">
        <f>IF(OR(E23="",E34=""),"Winner Game 8",IF(E23-E34&gt;0,D23,D34))</f>
        <v>Winner Game 8</v>
      </c>
      <c r="G30" s="48"/>
      <c r="H30" s="3"/>
      <c r="I30" s="12"/>
    </row>
    <row r="31" spans="1:9" ht="12.75" customHeight="1" x14ac:dyDescent="0.3">
      <c r="B31" s="13"/>
      <c r="C31" s="17"/>
      <c r="D31" s="31"/>
      <c r="E31" s="16"/>
      <c r="F31" s="3"/>
      <c r="G31" s="3"/>
      <c r="H31" s="28"/>
      <c r="I31" s="11"/>
    </row>
    <row r="32" spans="1:9" ht="12.75" customHeight="1" x14ac:dyDescent="0.3">
      <c r="B32" s="28" t="s">
        <v>2</v>
      </c>
      <c r="C32" s="11"/>
      <c r="D32" s="30"/>
      <c r="E32" s="11"/>
      <c r="F32" s="10"/>
      <c r="G32" s="10"/>
      <c r="H32" s="30"/>
      <c r="I32" s="11"/>
    </row>
    <row r="33" spans="1:11" ht="12.75" customHeight="1" thickBot="1" x14ac:dyDescent="0.35">
      <c r="B33" s="30"/>
      <c r="C33" s="11"/>
      <c r="D33" s="7"/>
      <c r="E33" s="19"/>
      <c r="F33" s="10"/>
      <c r="G33" s="10"/>
      <c r="H33" s="30"/>
      <c r="I33" s="11"/>
    </row>
    <row r="34" spans="1:11" ht="12.75" customHeight="1" x14ac:dyDescent="0.3">
      <c r="B34" s="64" t="s">
        <v>34</v>
      </c>
      <c r="C34" s="12"/>
      <c r="D34" s="3" t="str">
        <f>IF(OR(C30="",C38=""),"Winner Game 4",IF(C30-C38&gt;0,B30,B38))</f>
        <v>Winner Game 4</v>
      </c>
      <c r="E34" s="25"/>
      <c r="F34" s="10"/>
      <c r="G34" s="10"/>
      <c r="H34" s="45"/>
      <c r="I34" s="12"/>
    </row>
    <row r="35" spans="1:11" ht="12.75" customHeight="1" x14ac:dyDescent="0.3">
      <c r="B35" s="30"/>
      <c r="C35" s="11"/>
      <c r="D35" s="10"/>
      <c r="E35" s="10"/>
      <c r="F35" s="10"/>
      <c r="G35" s="10"/>
      <c r="H35" s="30"/>
      <c r="I35" s="11"/>
    </row>
    <row r="36" spans="1:11" ht="12.75" customHeight="1" x14ac:dyDescent="0.3">
      <c r="B36" s="30"/>
      <c r="C36" s="11"/>
      <c r="D36" s="10"/>
      <c r="E36" s="10"/>
      <c r="F36" s="10"/>
      <c r="G36" s="10"/>
      <c r="H36" s="31"/>
      <c r="I36" s="16"/>
    </row>
    <row r="37" spans="1:11" ht="12.75" customHeight="1" thickBot="1" x14ac:dyDescent="0.35">
      <c r="B37" s="7"/>
      <c r="C37" s="19"/>
      <c r="D37" s="10"/>
      <c r="E37" s="10"/>
      <c r="F37" s="3"/>
      <c r="G37" s="3"/>
      <c r="H37" s="3"/>
      <c r="I37" s="11"/>
    </row>
    <row r="38" spans="1:11" ht="12.75" customHeight="1" thickBot="1" x14ac:dyDescent="0.35">
      <c r="A38" s="63" t="s">
        <v>22</v>
      </c>
      <c r="B38" s="20">
        <f>IF(B99="","",B99)</f>
        <v>0</v>
      </c>
      <c r="C38" s="27"/>
      <c r="D38" s="10"/>
      <c r="E38" s="10"/>
      <c r="F38" s="3"/>
      <c r="G38" s="3"/>
      <c r="H38" s="64" t="s">
        <v>34</v>
      </c>
      <c r="I38" s="11"/>
      <c r="J38" s="44" t="str">
        <f>IF(OR(I18="",I59=""),"Champion",IF(I18-I59&gt;0,H18,H59))</f>
        <v>Champion</v>
      </c>
      <c r="K38" s="24"/>
    </row>
    <row r="39" spans="1:11" x14ac:dyDescent="0.25">
      <c r="I39" s="37"/>
    </row>
    <row r="40" spans="1:11" ht="12.75" customHeight="1" thickBot="1" x14ac:dyDescent="0.35">
      <c r="A40" s="63" t="s">
        <v>23</v>
      </c>
      <c r="B40" s="3">
        <f>IF(B89="","",B89)</f>
        <v>0</v>
      </c>
      <c r="C40" s="25"/>
      <c r="D40" s="6"/>
      <c r="E40" s="6"/>
      <c r="F40" s="6"/>
      <c r="G40" s="6"/>
      <c r="H40" s="6"/>
      <c r="I40" s="34"/>
    </row>
    <row r="41" spans="1:11" ht="12.75" customHeight="1" x14ac:dyDescent="0.3">
      <c r="B41" s="53"/>
      <c r="C41" s="54"/>
      <c r="D41" s="6"/>
      <c r="E41" s="6"/>
      <c r="F41" s="6"/>
      <c r="G41" s="6"/>
      <c r="H41" s="6"/>
      <c r="I41" s="34"/>
    </row>
    <row r="42" spans="1:11" ht="12.75" customHeight="1" x14ac:dyDescent="0.3">
      <c r="B42" s="28" t="s">
        <v>6</v>
      </c>
      <c r="C42" s="52"/>
      <c r="D42" s="10"/>
      <c r="E42" s="10"/>
      <c r="F42" s="10"/>
      <c r="G42" s="10"/>
      <c r="H42" s="5"/>
      <c r="I42" s="11"/>
    </row>
    <row r="43" spans="1:11" ht="12.75" customHeight="1" thickBot="1" x14ac:dyDescent="0.35">
      <c r="C43" s="11"/>
      <c r="D43" s="7" t="str">
        <f>IF(OR(C40="",C48=""),"Winner Game 7",IF(C40-C48&gt;0,B40,B48))</f>
        <v>Winner Game 7</v>
      </c>
      <c r="E43" s="26"/>
      <c r="F43" s="10"/>
      <c r="G43" s="10"/>
      <c r="H43" s="5"/>
      <c r="I43" s="11"/>
    </row>
    <row r="44" spans="1:11" ht="12.75" customHeight="1" x14ac:dyDescent="0.3">
      <c r="B44" s="64" t="s">
        <v>34</v>
      </c>
      <c r="C44" s="12"/>
      <c r="D44" s="13"/>
      <c r="E44" s="17"/>
      <c r="F44" s="5"/>
      <c r="G44" s="5"/>
      <c r="H44" s="5"/>
      <c r="I44" s="11"/>
    </row>
    <row r="45" spans="1:11" ht="12.75" customHeight="1" x14ac:dyDescent="0.3">
      <c r="B45" s="30"/>
      <c r="C45" s="11"/>
      <c r="E45" s="11"/>
      <c r="F45" s="23"/>
      <c r="G45" s="23"/>
      <c r="H45" s="6"/>
      <c r="I45" s="34"/>
    </row>
    <row r="46" spans="1:11" ht="12.75" customHeight="1" x14ac:dyDescent="0.3">
      <c r="B46" s="30"/>
      <c r="C46" s="11"/>
      <c r="D46" s="28" t="s">
        <v>10</v>
      </c>
      <c r="E46" s="11"/>
      <c r="F46" s="23"/>
      <c r="G46" s="23"/>
      <c r="H46" s="6"/>
      <c r="I46" s="34"/>
    </row>
    <row r="47" spans="1:11" ht="12.75" customHeight="1" thickBot="1" x14ac:dyDescent="0.35">
      <c r="B47" s="14"/>
      <c r="C47" s="15"/>
      <c r="D47" s="30"/>
      <c r="E47" s="11"/>
      <c r="F47" s="18"/>
      <c r="G47" s="18"/>
      <c r="H47" s="10"/>
      <c r="I47" s="11"/>
    </row>
    <row r="48" spans="1:11" ht="13" x14ac:dyDescent="0.3">
      <c r="A48" s="63" t="s">
        <v>29</v>
      </c>
      <c r="B48" s="3">
        <f>IF(B102="","",B102)</f>
        <v>0</v>
      </c>
      <c r="C48" s="25"/>
      <c r="D48" s="64" t="s">
        <v>34</v>
      </c>
      <c r="E48" s="11"/>
      <c r="F48" s="10"/>
      <c r="G48" s="10"/>
      <c r="H48" s="5"/>
      <c r="I48" s="11"/>
    </row>
    <row r="49" spans="1:9" ht="13.5" thickBot="1" x14ac:dyDescent="0.35">
      <c r="B49" s="10"/>
      <c r="C49" s="10"/>
      <c r="D49" s="29"/>
      <c r="E49" s="12"/>
      <c r="F49" s="7" t="str">
        <f>IF(OR(E43="",E54=""),"Winner Game 10",IF(E43-E54&gt;0,D43,D54))</f>
        <v>Winner Game 10</v>
      </c>
      <c r="G49" s="47"/>
      <c r="I49" s="12"/>
    </row>
    <row r="50" spans="1:9" ht="13.5" thickBot="1" x14ac:dyDescent="0.35">
      <c r="A50" s="63" t="s">
        <v>24</v>
      </c>
      <c r="B50" s="7">
        <f>IF(B94="","",B94)</f>
        <v>0</v>
      </c>
      <c r="C50" s="26"/>
      <c r="D50" s="30"/>
      <c r="E50" s="11"/>
      <c r="F50" s="10"/>
      <c r="G50" s="36"/>
      <c r="I50" s="12"/>
    </row>
    <row r="51" spans="1:9" ht="13" x14ac:dyDescent="0.3">
      <c r="B51" s="13"/>
      <c r="C51" s="17"/>
      <c r="D51" s="31"/>
      <c r="E51" s="16"/>
      <c r="F51" s="3"/>
      <c r="G51" s="12"/>
      <c r="I51" s="11"/>
    </row>
    <row r="52" spans="1:9" ht="13" x14ac:dyDescent="0.3">
      <c r="B52" s="28" t="s">
        <v>1</v>
      </c>
      <c r="C52" s="11"/>
      <c r="D52" s="30"/>
      <c r="E52" s="11"/>
      <c r="G52" s="11"/>
      <c r="H52" s="30"/>
      <c r="I52" s="11"/>
    </row>
    <row r="53" spans="1:9" ht="13.5" thickBot="1" x14ac:dyDescent="0.35">
      <c r="B53" s="30"/>
      <c r="C53" s="11"/>
      <c r="D53" s="7"/>
      <c r="E53" s="19"/>
      <c r="F53" s="28" t="s">
        <v>13</v>
      </c>
      <c r="G53" s="11"/>
      <c r="H53" s="30"/>
      <c r="I53" s="11"/>
    </row>
    <row r="54" spans="1:9" ht="13" x14ac:dyDescent="0.3">
      <c r="B54" s="64" t="s">
        <v>34</v>
      </c>
      <c r="C54" s="12"/>
      <c r="D54" s="3" t="str">
        <f>IF(OR(C50="",C58=""),"Winner Game 2",IF(C50-C58&gt;0,B50,B58))</f>
        <v>Winner Game 2</v>
      </c>
      <c r="E54" s="25"/>
      <c r="F54" s="10"/>
      <c r="G54" s="11"/>
      <c r="H54" s="29"/>
      <c r="I54" s="12"/>
    </row>
    <row r="55" spans="1:9" ht="13" x14ac:dyDescent="0.3">
      <c r="B55" s="30"/>
      <c r="C55" s="11"/>
      <c r="D55" s="10"/>
      <c r="E55" s="10"/>
      <c r="F55" s="10"/>
      <c r="G55" s="11"/>
      <c r="H55" s="30"/>
      <c r="I55" s="11"/>
    </row>
    <row r="56" spans="1:9" ht="13" x14ac:dyDescent="0.3">
      <c r="B56" s="30"/>
      <c r="C56" s="11"/>
      <c r="D56" s="10"/>
      <c r="E56" s="10"/>
      <c r="F56" s="64" t="s">
        <v>34</v>
      </c>
      <c r="G56" s="11"/>
      <c r="H56" s="31"/>
      <c r="I56" s="16"/>
    </row>
    <row r="57" spans="1:9" ht="13.5" thickBot="1" x14ac:dyDescent="0.35">
      <c r="B57" s="7"/>
      <c r="C57" s="19"/>
      <c r="D57" s="10"/>
      <c r="E57" s="10"/>
      <c r="F57" s="3"/>
      <c r="G57" s="12"/>
      <c r="H57" s="3"/>
      <c r="I57" s="11"/>
    </row>
    <row r="58" spans="1:9" ht="12.75" customHeight="1" thickBot="1" x14ac:dyDescent="0.35">
      <c r="A58" s="63" t="s">
        <v>25</v>
      </c>
      <c r="B58" s="20">
        <f>IF(B97="","",B97)</f>
        <v>0</v>
      </c>
      <c r="C58" s="27"/>
      <c r="D58" s="10"/>
      <c r="E58" s="10"/>
      <c r="G58" s="12"/>
      <c r="H58" s="44"/>
      <c r="I58" s="38"/>
    </row>
    <row r="59" spans="1:9" ht="13" x14ac:dyDescent="0.3">
      <c r="B59" s="10"/>
      <c r="C59" s="10"/>
      <c r="D59" s="3"/>
      <c r="E59" s="3"/>
      <c r="F59" s="3"/>
      <c r="G59" s="16"/>
      <c r="H59" s="51" t="str">
        <f>IF(OR(G49="",G70=""),"Winner Game 13",IF(G49-G70&gt;0,F49,F70))</f>
        <v>Winner Game 13</v>
      </c>
      <c r="I59" s="25"/>
    </row>
    <row r="60" spans="1:9" ht="13.5" thickBot="1" x14ac:dyDescent="0.35">
      <c r="A60" s="63" t="s">
        <v>30</v>
      </c>
      <c r="B60" s="3">
        <f>IF(B90="","",B90)</f>
        <v>0</v>
      </c>
      <c r="C60" s="25"/>
      <c r="D60" s="3"/>
      <c r="E60" s="3"/>
      <c r="F60" s="2"/>
      <c r="G60" s="12"/>
      <c r="I60" s="3"/>
    </row>
    <row r="61" spans="1:9" ht="13" x14ac:dyDescent="0.3">
      <c r="B61" s="53"/>
      <c r="C61" s="54"/>
      <c r="D61" s="6"/>
      <c r="E61" s="6"/>
      <c r="F61" s="6"/>
      <c r="G61" s="34"/>
      <c r="H61" s="6"/>
      <c r="I61" s="6"/>
    </row>
    <row r="62" spans="1:9" ht="13" x14ac:dyDescent="0.3">
      <c r="B62" s="28" t="s">
        <v>5</v>
      </c>
      <c r="C62" s="52"/>
      <c r="D62" s="10"/>
      <c r="E62" s="10"/>
      <c r="F62" s="10"/>
      <c r="G62" s="11"/>
      <c r="H62" s="5"/>
      <c r="I62" s="5"/>
    </row>
    <row r="63" spans="1:9" ht="13.5" thickBot="1" x14ac:dyDescent="0.35">
      <c r="C63" s="11"/>
      <c r="D63" s="7" t="str">
        <f>IF(OR(C60="",C68=""),"Winner Game 6",IF(C60-C68&gt;0,B60,B68))</f>
        <v>Winner Game 6</v>
      </c>
      <c r="E63" s="26"/>
      <c r="F63" s="10"/>
      <c r="G63" s="11"/>
      <c r="H63" s="5"/>
      <c r="I63" s="5"/>
    </row>
    <row r="64" spans="1:9" ht="13" x14ac:dyDescent="0.3">
      <c r="B64" s="64" t="s">
        <v>34</v>
      </c>
      <c r="C64" s="12"/>
      <c r="D64" s="13"/>
      <c r="E64" s="17"/>
      <c r="F64" s="5"/>
      <c r="G64" s="11"/>
      <c r="H64" s="5"/>
      <c r="I64" s="5"/>
    </row>
    <row r="65" spans="1:9" ht="13" x14ac:dyDescent="0.3">
      <c r="B65" s="30"/>
      <c r="C65" s="11"/>
      <c r="E65" s="11"/>
      <c r="F65" s="23"/>
      <c r="G65" s="34"/>
      <c r="H65" s="6"/>
      <c r="I65" s="6"/>
    </row>
    <row r="66" spans="1:9" ht="13" x14ac:dyDescent="0.3">
      <c r="B66" s="30"/>
      <c r="C66" s="11"/>
      <c r="D66" s="28" t="s">
        <v>9</v>
      </c>
      <c r="E66" s="11"/>
      <c r="F66" s="23"/>
      <c r="G66" s="34"/>
      <c r="H66" s="6"/>
      <c r="I66" s="6"/>
    </row>
    <row r="67" spans="1:9" ht="13.5" thickBot="1" x14ac:dyDescent="0.35">
      <c r="B67" s="14"/>
      <c r="C67" s="15"/>
      <c r="D67" s="30"/>
      <c r="E67" s="11"/>
      <c r="F67" s="18"/>
      <c r="G67" s="16"/>
      <c r="H67" s="10"/>
      <c r="I67" s="10"/>
    </row>
    <row r="68" spans="1:9" ht="13" x14ac:dyDescent="0.3">
      <c r="A68" s="63" t="s">
        <v>27</v>
      </c>
      <c r="B68" s="3">
        <f>IF(B101="","",B101)</f>
        <v>0</v>
      </c>
      <c r="C68" s="25"/>
      <c r="D68" s="64" t="s">
        <v>34</v>
      </c>
      <c r="E68" s="11"/>
      <c r="F68" s="10"/>
      <c r="G68" s="11"/>
      <c r="H68" s="10"/>
      <c r="I68" s="10"/>
    </row>
    <row r="69" spans="1:9" ht="13.5" thickBot="1" x14ac:dyDescent="0.35">
      <c r="B69" s="10"/>
      <c r="C69" s="10"/>
      <c r="D69" s="29"/>
      <c r="E69" s="12"/>
      <c r="F69" s="24"/>
      <c r="G69" s="38"/>
      <c r="H69" s="3"/>
      <c r="I69" s="3"/>
    </row>
    <row r="70" spans="1:9" ht="13.5" thickBot="1" x14ac:dyDescent="0.35">
      <c r="A70" s="63" t="s">
        <v>28</v>
      </c>
      <c r="B70" s="7">
        <f>IF(B93="","",B93)</f>
        <v>0</v>
      </c>
      <c r="C70" s="26"/>
      <c r="D70" s="30"/>
      <c r="E70" s="11"/>
      <c r="F70" s="51" t="str">
        <f>IF(OR(E63="",E74=""),"Winner Game 9",IF(E63-E74&gt;0,D63,D74))</f>
        <v>Winner Game 9</v>
      </c>
      <c r="G70" s="48"/>
      <c r="H70" s="3"/>
      <c r="I70" s="3"/>
    </row>
    <row r="71" spans="1:9" ht="13" x14ac:dyDescent="0.3">
      <c r="B71" s="13"/>
      <c r="C71" s="17"/>
      <c r="D71" s="31"/>
      <c r="E71" s="16"/>
      <c r="F71" s="3"/>
      <c r="G71" s="3"/>
      <c r="H71" s="28"/>
      <c r="I71" s="10"/>
    </row>
    <row r="72" spans="1:9" ht="13" x14ac:dyDescent="0.3">
      <c r="B72" s="28" t="s">
        <v>3</v>
      </c>
      <c r="C72" s="11"/>
      <c r="D72" s="30"/>
      <c r="E72" s="11"/>
      <c r="F72" s="10"/>
      <c r="G72" s="10"/>
      <c r="H72" s="30"/>
      <c r="I72" s="10"/>
    </row>
    <row r="73" spans="1:9" ht="13.5" thickBot="1" x14ac:dyDescent="0.35">
      <c r="B73" s="30"/>
      <c r="C73" s="11"/>
      <c r="D73" s="7"/>
      <c r="E73" s="19"/>
      <c r="F73" s="10"/>
      <c r="G73" s="10"/>
      <c r="H73" s="30"/>
      <c r="I73" s="10"/>
    </row>
    <row r="74" spans="1:9" ht="13" x14ac:dyDescent="0.3">
      <c r="B74" s="64" t="s">
        <v>34</v>
      </c>
      <c r="C74" s="12"/>
      <c r="D74" s="3" t="str">
        <f>IF(OR(C70="",C78=""),"Winner Game 3",IF(C70-C78&gt;0,B70,B78))</f>
        <v>Winner Game 3</v>
      </c>
      <c r="E74" s="25"/>
      <c r="F74" s="10"/>
      <c r="G74" s="10"/>
      <c r="H74" s="45"/>
      <c r="I74" s="3"/>
    </row>
    <row r="75" spans="1:9" ht="13" x14ac:dyDescent="0.3">
      <c r="B75" s="30"/>
      <c r="C75" s="11"/>
      <c r="D75" s="10"/>
      <c r="E75" s="10"/>
      <c r="F75" s="10"/>
      <c r="G75" s="10"/>
      <c r="H75" s="30"/>
      <c r="I75" s="10"/>
    </row>
    <row r="76" spans="1:9" ht="13" x14ac:dyDescent="0.3">
      <c r="B76" s="30"/>
      <c r="C76" s="11"/>
      <c r="D76" s="10"/>
      <c r="E76" s="10"/>
      <c r="F76" s="10"/>
      <c r="G76" s="10"/>
      <c r="H76" s="31"/>
      <c r="I76" s="18"/>
    </row>
    <row r="77" spans="1:9" ht="13.5" thickBot="1" x14ac:dyDescent="0.35">
      <c r="B77" s="7"/>
      <c r="C77" s="19"/>
      <c r="D77" s="10"/>
      <c r="E77" s="10"/>
      <c r="F77" s="3"/>
      <c r="G77" s="3"/>
      <c r="H77" s="3"/>
      <c r="I77" s="10"/>
    </row>
    <row r="78" spans="1:9" ht="13" x14ac:dyDescent="0.3">
      <c r="A78" s="63" t="s">
        <v>15</v>
      </c>
      <c r="B78" s="20">
        <f>IF(B98="","",B98)</f>
        <v>0</v>
      </c>
      <c r="C78" s="27"/>
      <c r="D78" s="10"/>
      <c r="E78" s="10"/>
      <c r="F78" s="3"/>
      <c r="G78" s="3"/>
      <c r="H78" s="10"/>
      <c r="I78" s="10"/>
    </row>
    <row r="79" spans="1:9" ht="13" x14ac:dyDescent="0.3">
      <c r="B79" s="20"/>
    </row>
    <row r="80" spans="1:9" ht="13" x14ac:dyDescent="0.3">
      <c r="B80" s="20"/>
    </row>
    <row r="81" spans="2:2" ht="13" x14ac:dyDescent="0.3">
      <c r="B81" s="20"/>
    </row>
    <row r="82" spans="2:2" ht="13" x14ac:dyDescent="0.3">
      <c r="B82" s="20"/>
    </row>
    <row r="83" spans="2:2" ht="13" x14ac:dyDescent="0.3">
      <c r="B83" s="20"/>
    </row>
    <row r="84" spans="2:2" ht="13" x14ac:dyDescent="0.3">
      <c r="B84" s="20"/>
    </row>
    <row r="85" spans="2:2" ht="13" x14ac:dyDescent="0.3">
      <c r="B85" s="20"/>
    </row>
    <row r="87" spans="2:2" ht="13.5" hidden="1" thickBot="1" x14ac:dyDescent="0.35">
      <c r="B87" s="21" t="s">
        <v>7</v>
      </c>
    </row>
    <row r="88" spans="2:2" ht="13.5" hidden="1" thickBot="1" x14ac:dyDescent="0.35">
      <c r="B88" s="21">
        <f>'Seed Games'!A2</f>
        <v>0</v>
      </c>
    </row>
    <row r="89" spans="2:2" ht="13.5" hidden="1" thickBot="1" x14ac:dyDescent="0.35">
      <c r="B89" s="21">
        <f>'Seed Games'!A3</f>
        <v>0</v>
      </c>
    </row>
    <row r="90" spans="2:2" ht="13.5" hidden="1" thickBot="1" x14ac:dyDescent="0.35">
      <c r="B90" s="21">
        <f>'Seed Games'!A4</f>
        <v>0</v>
      </c>
    </row>
    <row r="91" spans="2:2" ht="13.5" hidden="1" thickBot="1" x14ac:dyDescent="0.35">
      <c r="B91" s="21">
        <f>'Seed Games'!A5</f>
        <v>0</v>
      </c>
    </row>
    <row r="92" spans="2:2" ht="13.5" hidden="1" thickBot="1" x14ac:dyDescent="0.35">
      <c r="B92" s="21">
        <f>'Seed Games'!A6</f>
        <v>0</v>
      </c>
    </row>
    <row r="93" spans="2:2" ht="13.5" hidden="1" thickBot="1" x14ac:dyDescent="0.35">
      <c r="B93" s="21">
        <f>'Seed Games'!A7</f>
        <v>0</v>
      </c>
    </row>
    <row r="94" spans="2:2" ht="13.5" hidden="1" thickBot="1" x14ac:dyDescent="0.35">
      <c r="B94" s="21">
        <f>'Seed Games'!A8</f>
        <v>0</v>
      </c>
    </row>
    <row r="95" spans="2:2" ht="13.5" hidden="1" thickBot="1" x14ac:dyDescent="0.35">
      <c r="B95" s="21">
        <f>'Seed Games'!A9</f>
        <v>0</v>
      </c>
    </row>
    <row r="96" spans="2:2" ht="13.5" hidden="1" thickBot="1" x14ac:dyDescent="0.35">
      <c r="B96" s="21">
        <f>'Seed Games'!A10</f>
        <v>0</v>
      </c>
    </row>
    <row r="97" spans="2:2" ht="13.5" hidden="1" thickBot="1" x14ac:dyDescent="0.35">
      <c r="B97" s="21">
        <f>'Seed Games'!A11</f>
        <v>0</v>
      </c>
    </row>
    <row r="98" spans="2:2" ht="13.5" hidden="1" thickBot="1" x14ac:dyDescent="0.35">
      <c r="B98" s="21">
        <f>'Seed Games'!A12</f>
        <v>0</v>
      </c>
    </row>
    <row r="99" spans="2:2" ht="13.5" hidden="1" thickBot="1" x14ac:dyDescent="0.35">
      <c r="B99" s="21">
        <f>'Seed Games'!A13</f>
        <v>0</v>
      </c>
    </row>
    <row r="100" spans="2:2" ht="13.5" hidden="1" thickBot="1" x14ac:dyDescent="0.35">
      <c r="B100" s="21">
        <f>'Seed Games'!A14</f>
        <v>0</v>
      </c>
    </row>
    <row r="101" spans="2:2" ht="13.5" hidden="1" thickBot="1" x14ac:dyDescent="0.35">
      <c r="B101" s="21">
        <f>'Seed Games'!A15</f>
        <v>0</v>
      </c>
    </row>
    <row r="102" spans="2:2" ht="13.5" hidden="1" thickBot="1" x14ac:dyDescent="0.35">
      <c r="B102" s="21">
        <f>'Seed Games'!A16</f>
        <v>0</v>
      </c>
    </row>
  </sheetData>
  <mergeCells count="2">
    <mergeCell ref="B1:D1"/>
    <mergeCell ref="B3:C3"/>
  </mergeCells>
  <phoneticPr fontId="0" type="noConversion"/>
  <printOptions horizontalCentered="1" verticalCentered="1"/>
  <pageMargins left="0.35" right="0.35" top="0.35" bottom="0.35" header="0.35" footer="0.35"/>
  <pageSetup scale="55" orientation="landscape" horizontalDpi="1200" verticalDpi="12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5"/>
  <sheetViews>
    <sheetView topLeftCell="A54" workbookViewId="0">
      <selection activeCell="A82" sqref="A1:K82"/>
    </sheetView>
  </sheetViews>
  <sheetFormatPr defaultColWidth="9.1796875" defaultRowHeight="12.5" x14ac:dyDescent="0.25"/>
  <cols>
    <col min="1" max="1" width="9.1796875" style="1"/>
    <col min="2" max="2" width="26.7265625" style="1" customWidth="1"/>
    <col min="3" max="3" width="4.453125" style="1" customWidth="1"/>
    <col min="4" max="4" width="26.7265625" style="1" customWidth="1"/>
    <col min="5" max="5" width="4.453125" style="1" customWidth="1"/>
    <col min="6" max="6" width="26.7265625" style="1" customWidth="1"/>
    <col min="7" max="7" width="4.453125" style="1" customWidth="1"/>
    <col min="8" max="8" width="26.7265625" style="1" customWidth="1"/>
    <col min="9" max="9" width="4.453125" style="1" customWidth="1"/>
    <col min="10" max="10" width="26.7265625" style="1" customWidth="1"/>
    <col min="11" max="11" width="4.453125" style="1" customWidth="1"/>
    <col min="12" max="16384" width="9.1796875" style="1"/>
  </cols>
  <sheetData>
    <row r="1" spans="1:10" ht="13" x14ac:dyDescent="0.3">
      <c r="B1" s="239"/>
      <c r="C1" s="239"/>
      <c r="D1" s="239"/>
      <c r="E1" s="4"/>
      <c r="F1" s="5"/>
      <c r="G1" s="5"/>
      <c r="H1" s="6"/>
      <c r="I1" s="6"/>
      <c r="J1" s="6"/>
    </row>
    <row r="2" spans="1:10" ht="12.75" customHeight="1" x14ac:dyDescent="0.3">
      <c r="B2" s="49"/>
      <c r="C2" s="49"/>
      <c r="D2" s="10"/>
      <c r="E2" s="10"/>
      <c r="F2" s="10"/>
      <c r="G2" s="10"/>
      <c r="H2" s="5"/>
      <c r="I2" s="5"/>
      <c r="J2" s="6"/>
    </row>
    <row r="3" spans="1:10" ht="12.75" customHeight="1" thickBot="1" x14ac:dyDescent="0.35">
      <c r="A3" s="63" t="s">
        <v>16</v>
      </c>
      <c r="B3" s="3">
        <f>IF(B90="","",B90)</f>
        <v>0</v>
      </c>
      <c r="C3" s="25"/>
      <c r="D3" s="6"/>
      <c r="E3" s="6"/>
      <c r="F3" s="6"/>
      <c r="G3" s="6"/>
      <c r="H3" s="6"/>
      <c r="I3" s="6"/>
    </row>
    <row r="4" spans="1:10" ht="12.75" customHeight="1" x14ac:dyDescent="0.3">
      <c r="B4" s="53"/>
      <c r="C4" s="54"/>
      <c r="D4" s="6"/>
      <c r="E4" s="6"/>
      <c r="F4" s="6"/>
      <c r="G4" s="6"/>
      <c r="H4" s="6"/>
      <c r="I4" s="6"/>
    </row>
    <row r="5" spans="1:10" ht="12.75" customHeight="1" x14ac:dyDescent="0.3">
      <c r="B5" s="28" t="s">
        <v>8</v>
      </c>
      <c r="C5" s="52"/>
      <c r="D5" s="10"/>
      <c r="E5" s="10"/>
      <c r="F5" s="10"/>
      <c r="G5" s="10"/>
      <c r="H5" s="5"/>
      <c r="I5" s="5"/>
    </row>
    <row r="6" spans="1:10" ht="12.75" customHeight="1" thickBot="1" x14ac:dyDescent="0.35">
      <c r="C6" s="11"/>
      <c r="D6" s="7" t="str">
        <f>IF(OR(C3="",C11=""),"Winner Game 8",IF(C3-C11&gt;0,B3,B11))</f>
        <v>Winner Game 8</v>
      </c>
      <c r="E6" s="26"/>
      <c r="F6" s="10"/>
      <c r="G6" s="10"/>
      <c r="H6" s="5"/>
      <c r="I6" s="5"/>
    </row>
    <row r="7" spans="1:10" ht="12.75" customHeight="1" x14ac:dyDescent="0.3">
      <c r="B7" s="64" t="s">
        <v>34</v>
      </c>
      <c r="C7" s="12"/>
      <c r="D7" s="13"/>
      <c r="E7" s="17"/>
      <c r="F7" s="5"/>
      <c r="G7" s="5"/>
      <c r="H7" s="5"/>
      <c r="I7" s="5"/>
    </row>
    <row r="8" spans="1:10" ht="12.75" customHeight="1" x14ac:dyDescent="0.3">
      <c r="B8" s="30"/>
      <c r="C8" s="11"/>
      <c r="E8" s="11"/>
      <c r="F8" s="23"/>
      <c r="G8" s="23"/>
      <c r="H8" s="6"/>
      <c r="I8" s="6"/>
    </row>
    <row r="9" spans="1:10" ht="12.75" customHeight="1" x14ac:dyDescent="0.3">
      <c r="B9" s="30"/>
      <c r="C9" s="11"/>
      <c r="D9" s="28" t="s">
        <v>11</v>
      </c>
      <c r="E9" s="11"/>
      <c r="F9" s="23"/>
      <c r="G9" s="23"/>
      <c r="H9" s="6"/>
      <c r="I9" s="6"/>
    </row>
    <row r="10" spans="1:10" ht="12.75" customHeight="1" thickBot="1" x14ac:dyDescent="0.35">
      <c r="B10" s="14"/>
      <c r="C10" s="15"/>
      <c r="D10" s="30"/>
      <c r="E10" s="11"/>
      <c r="F10" s="18"/>
      <c r="G10" s="18"/>
      <c r="H10" s="10"/>
      <c r="I10" s="10"/>
    </row>
    <row r="11" spans="1:10" ht="12.75" customHeight="1" x14ac:dyDescent="0.3">
      <c r="A11" s="63" t="s">
        <v>32</v>
      </c>
      <c r="B11" s="3">
        <f>IF(B105="","",B105)</f>
        <v>0</v>
      </c>
      <c r="C11" s="25"/>
      <c r="D11" s="64" t="s">
        <v>34</v>
      </c>
      <c r="E11" s="11"/>
      <c r="F11" s="10"/>
      <c r="G11" s="10"/>
      <c r="H11" s="5"/>
      <c r="I11" s="5"/>
    </row>
    <row r="12" spans="1:10" ht="12.75" customHeight="1" thickBot="1" x14ac:dyDescent="0.35">
      <c r="B12" s="10"/>
      <c r="C12" s="10"/>
      <c r="D12" s="29"/>
      <c r="E12" s="12"/>
      <c r="F12" s="7" t="str">
        <f>IF(OR(E6="",E17=""),"Winner Game 11",IF(E6-E17&gt;0,D6,D17))</f>
        <v>Winner Game 11</v>
      </c>
      <c r="G12" s="47"/>
      <c r="I12" s="3"/>
    </row>
    <row r="13" spans="1:10" ht="12.75" customHeight="1" thickBot="1" x14ac:dyDescent="0.35">
      <c r="A13" s="63" t="s">
        <v>17</v>
      </c>
      <c r="B13" s="7">
        <f>IF(B97="","",B97)</f>
        <v>0</v>
      </c>
      <c r="C13" s="26"/>
      <c r="D13" s="30"/>
      <c r="E13" s="11"/>
      <c r="F13" s="10"/>
      <c r="G13" s="36"/>
      <c r="I13" s="3"/>
    </row>
    <row r="14" spans="1:10" ht="12.75" customHeight="1" x14ac:dyDescent="0.3">
      <c r="B14" s="13"/>
      <c r="C14" s="17"/>
      <c r="D14" s="31"/>
      <c r="E14" s="16"/>
      <c r="F14" s="3"/>
      <c r="G14" s="12"/>
      <c r="I14" s="10"/>
    </row>
    <row r="15" spans="1:10" ht="12.75" customHeight="1" x14ac:dyDescent="0.3">
      <c r="B15" s="28" t="s">
        <v>0</v>
      </c>
      <c r="C15" s="11"/>
      <c r="D15" s="30"/>
      <c r="E15" s="11"/>
      <c r="G15" s="11"/>
      <c r="H15" s="30"/>
      <c r="I15" s="10"/>
    </row>
    <row r="16" spans="1:10" ht="12.75" customHeight="1" thickBot="1" x14ac:dyDescent="0.35">
      <c r="B16" s="30"/>
      <c r="C16" s="11"/>
      <c r="D16" s="7"/>
      <c r="E16" s="19"/>
      <c r="F16" s="28" t="s">
        <v>13</v>
      </c>
      <c r="G16" s="11"/>
      <c r="H16" s="30"/>
      <c r="I16" s="10"/>
    </row>
    <row r="17" spans="1:9" ht="12.75" customHeight="1" x14ac:dyDescent="0.3">
      <c r="B17" s="64" t="s">
        <v>34</v>
      </c>
      <c r="C17" s="12"/>
      <c r="D17" s="3" t="str">
        <f>IF(OR(C13="",C21=""),"Winner Game 1",IF(C13-C21&gt;0,B13,B21))</f>
        <v>Winner Game 1</v>
      </c>
      <c r="E17" s="25"/>
      <c r="F17" s="10"/>
      <c r="G17" s="11"/>
      <c r="H17" s="29"/>
      <c r="I17" s="3"/>
    </row>
    <row r="18" spans="1:9" ht="12.75" customHeight="1" x14ac:dyDescent="0.3">
      <c r="B18" s="30"/>
      <c r="C18" s="11"/>
      <c r="D18" s="10"/>
      <c r="E18" s="10"/>
      <c r="F18" s="10"/>
      <c r="G18" s="11"/>
      <c r="H18" s="30"/>
      <c r="I18" s="10"/>
    </row>
    <row r="19" spans="1:9" ht="12.75" customHeight="1" x14ac:dyDescent="0.3">
      <c r="B19" s="30"/>
      <c r="C19" s="11"/>
      <c r="D19" s="10"/>
      <c r="E19" s="10"/>
      <c r="F19" s="10"/>
      <c r="G19" s="11"/>
      <c r="H19" s="31"/>
      <c r="I19" s="18"/>
    </row>
    <row r="20" spans="1:9" ht="12.75" customHeight="1" thickBot="1" x14ac:dyDescent="0.35">
      <c r="B20" s="7"/>
      <c r="C20" s="19"/>
      <c r="D20" s="10"/>
      <c r="E20" s="10"/>
      <c r="F20" s="3"/>
      <c r="G20" s="12"/>
      <c r="H20" s="3"/>
      <c r="I20" s="10"/>
    </row>
    <row r="21" spans="1:9" ht="12.75" customHeight="1" thickBot="1" x14ac:dyDescent="0.35">
      <c r="A21" s="63" t="s">
        <v>18</v>
      </c>
      <c r="B21" s="20">
        <f>IF(B98="","",B98)</f>
        <v>0</v>
      </c>
      <c r="C21" s="27"/>
      <c r="D21" s="10"/>
      <c r="E21" s="10"/>
      <c r="F21" s="64" t="s">
        <v>34</v>
      </c>
      <c r="G21" s="12"/>
      <c r="H21" s="44" t="str">
        <f>IF(OR(G12="",G33=""),"Winner Game 13",IF(G12-G33&gt;0,F12,F33))</f>
        <v>Winner Game 13</v>
      </c>
      <c r="I21" s="47"/>
    </row>
    <row r="22" spans="1:9" ht="12.75" customHeight="1" x14ac:dyDescent="0.3">
      <c r="B22" s="10"/>
      <c r="C22" s="10"/>
      <c r="D22" s="3"/>
      <c r="E22" s="3"/>
      <c r="F22" s="3"/>
      <c r="G22" s="16"/>
      <c r="H22" s="3"/>
      <c r="I22" s="17"/>
    </row>
    <row r="23" spans="1:9" ht="12.75" customHeight="1" thickBot="1" x14ac:dyDescent="0.35">
      <c r="A23" s="63" t="s">
        <v>19</v>
      </c>
      <c r="B23" s="7">
        <f>IF(B93="","",B93)</f>
        <v>0</v>
      </c>
      <c r="C23" s="25"/>
      <c r="D23" s="3"/>
      <c r="E23" s="3"/>
      <c r="F23" s="2"/>
      <c r="G23" s="12"/>
      <c r="I23" s="12"/>
    </row>
    <row r="24" spans="1:9" ht="12.75" customHeight="1" x14ac:dyDescent="0.3">
      <c r="B24" s="53"/>
      <c r="C24" s="54"/>
      <c r="D24" s="6"/>
      <c r="E24" s="6"/>
      <c r="F24" s="6"/>
      <c r="G24" s="34"/>
      <c r="H24" s="6"/>
      <c r="I24" s="34"/>
    </row>
    <row r="25" spans="1:9" ht="12.75" customHeight="1" x14ac:dyDescent="0.3">
      <c r="B25" s="28" t="s">
        <v>4</v>
      </c>
      <c r="C25" s="52"/>
      <c r="D25" s="10"/>
      <c r="E25" s="10"/>
      <c r="F25" s="10"/>
      <c r="G25" s="11"/>
      <c r="H25" s="5"/>
      <c r="I25" s="11"/>
    </row>
    <row r="26" spans="1:9" ht="12.75" customHeight="1" thickBot="1" x14ac:dyDescent="0.35">
      <c r="C26" s="11"/>
      <c r="D26" s="7" t="str">
        <f>IF(OR(C23="",C31=""),"Winner Game 5",IF(C23-C31&gt;0,B23,B31))</f>
        <v>Winner Game 5</v>
      </c>
      <c r="E26" s="26"/>
      <c r="F26" s="10"/>
      <c r="G26" s="11"/>
      <c r="H26" s="46" t="s">
        <v>33</v>
      </c>
      <c r="I26" s="11"/>
    </row>
    <row r="27" spans="1:9" ht="12.75" customHeight="1" x14ac:dyDescent="0.3">
      <c r="B27" s="64" t="s">
        <v>34</v>
      </c>
      <c r="C27" s="12"/>
      <c r="D27" s="13"/>
      <c r="E27" s="17"/>
      <c r="F27" s="5"/>
      <c r="G27" s="11"/>
      <c r="H27" s="5"/>
      <c r="I27" s="11"/>
    </row>
    <row r="28" spans="1:9" ht="12.75" customHeight="1" x14ac:dyDescent="0.3">
      <c r="B28" s="30"/>
      <c r="C28" s="11"/>
      <c r="E28" s="11"/>
      <c r="F28" s="23"/>
      <c r="G28" s="34"/>
      <c r="H28" s="6"/>
      <c r="I28" s="34"/>
    </row>
    <row r="29" spans="1:9" ht="12.75" customHeight="1" x14ac:dyDescent="0.3">
      <c r="B29" s="30"/>
      <c r="C29" s="11"/>
      <c r="D29" s="28" t="s">
        <v>9</v>
      </c>
      <c r="E29" s="11"/>
      <c r="F29" s="23"/>
      <c r="G29" s="34"/>
      <c r="H29" s="6"/>
      <c r="I29" s="34"/>
    </row>
    <row r="30" spans="1:9" ht="12.75" customHeight="1" thickBot="1" x14ac:dyDescent="0.35">
      <c r="B30" s="14"/>
      <c r="C30" s="15"/>
      <c r="D30" s="30"/>
      <c r="E30" s="11"/>
      <c r="F30" s="18"/>
      <c r="G30" s="16"/>
      <c r="H30" s="10"/>
      <c r="I30" s="11"/>
    </row>
    <row r="31" spans="1:9" ht="12.75" customHeight="1" x14ac:dyDescent="0.3">
      <c r="A31" s="63" t="s">
        <v>20</v>
      </c>
      <c r="B31" s="3">
        <f>IF(B102="","",B102)</f>
        <v>0</v>
      </c>
      <c r="C31" s="25"/>
      <c r="D31" s="64" t="s">
        <v>34</v>
      </c>
      <c r="E31" s="11"/>
      <c r="F31" s="10"/>
      <c r="G31" s="11"/>
      <c r="H31" s="10"/>
      <c r="I31" s="11"/>
    </row>
    <row r="32" spans="1:9" ht="12.75" customHeight="1" thickBot="1" x14ac:dyDescent="0.35">
      <c r="B32" s="10"/>
      <c r="C32" s="10"/>
      <c r="D32" s="29"/>
      <c r="E32" s="12"/>
      <c r="F32" s="24"/>
      <c r="G32" s="38"/>
      <c r="H32" s="3"/>
      <c r="I32" s="12"/>
    </row>
    <row r="33" spans="1:11" ht="12.75" customHeight="1" thickBot="1" x14ac:dyDescent="0.35">
      <c r="A33" s="63" t="s">
        <v>21</v>
      </c>
      <c r="B33" s="7">
        <f>IF(B94="","",B94)</f>
        <v>0</v>
      </c>
      <c r="C33" s="26"/>
      <c r="D33" s="30"/>
      <c r="E33" s="11"/>
      <c r="F33" s="51" t="str">
        <f>IF(OR(E26="",E37=""),"Winner Game 9",IF(E26-E37&gt;0,D26,D37))</f>
        <v>Winner Game 9</v>
      </c>
      <c r="G33" s="48"/>
      <c r="H33" s="3"/>
      <c r="I33" s="12"/>
    </row>
    <row r="34" spans="1:11" ht="12.75" customHeight="1" x14ac:dyDescent="0.3">
      <c r="B34" s="13"/>
      <c r="C34" s="17"/>
      <c r="D34" s="31"/>
      <c r="E34" s="16"/>
      <c r="F34" s="3"/>
      <c r="G34" s="3"/>
      <c r="H34" s="28"/>
      <c r="I34" s="11"/>
    </row>
    <row r="35" spans="1:11" ht="12.75" customHeight="1" x14ac:dyDescent="0.3">
      <c r="B35" s="28" t="s">
        <v>2</v>
      </c>
      <c r="C35" s="11"/>
      <c r="D35" s="30"/>
      <c r="E35" s="11"/>
      <c r="F35" s="10"/>
      <c r="G35" s="10"/>
      <c r="H35" s="30"/>
      <c r="I35" s="11"/>
    </row>
    <row r="36" spans="1:11" ht="12.75" customHeight="1" thickBot="1" x14ac:dyDescent="0.35">
      <c r="B36" s="30"/>
      <c r="C36" s="11"/>
      <c r="D36" s="7"/>
      <c r="E36" s="19"/>
      <c r="F36" s="10"/>
      <c r="G36" s="10"/>
      <c r="H36" s="30"/>
      <c r="I36" s="11"/>
    </row>
    <row r="37" spans="1:11" ht="12.75" customHeight="1" x14ac:dyDescent="0.3">
      <c r="B37" s="64" t="s">
        <v>34</v>
      </c>
      <c r="C37" s="12"/>
      <c r="D37" s="3" t="str">
        <f>IF(OR(C33="",C41=""),"Winner Game 4",IF(C33-C41&gt;0,B33,B41))</f>
        <v>Winner Game 4</v>
      </c>
      <c r="E37" s="25"/>
      <c r="F37" s="10"/>
      <c r="G37" s="10"/>
      <c r="H37" s="45"/>
      <c r="I37" s="12"/>
    </row>
    <row r="38" spans="1:11" ht="12.75" customHeight="1" x14ac:dyDescent="0.3">
      <c r="B38" s="30"/>
      <c r="C38" s="11"/>
      <c r="D38" s="10"/>
      <c r="E38" s="10"/>
      <c r="F38" s="10"/>
      <c r="G38" s="10"/>
      <c r="H38" s="30"/>
      <c r="I38" s="11"/>
    </row>
    <row r="39" spans="1:11" ht="13" x14ac:dyDescent="0.3">
      <c r="B39" s="30"/>
      <c r="C39" s="11"/>
      <c r="D39" s="10"/>
      <c r="E39" s="10"/>
      <c r="F39" s="10"/>
      <c r="G39" s="10"/>
      <c r="H39" s="31"/>
      <c r="I39" s="16"/>
    </row>
    <row r="40" spans="1:11" ht="12.75" customHeight="1" thickBot="1" x14ac:dyDescent="0.35">
      <c r="B40" s="7"/>
      <c r="C40" s="19"/>
      <c r="D40" s="10"/>
      <c r="E40" s="10"/>
      <c r="F40" s="3"/>
      <c r="G40" s="3"/>
      <c r="H40" s="64" t="s">
        <v>34</v>
      </c>
      <c r="I40" s="11"/>
      <c r="J40" s="44" t="str">
        <f>IF(OR(I21="",I62=""),"Champion",IF(I21-I62&gt;0,H21,H62))</f>
        <v>Champion</v>
      </c>
      <c r="K40" s="42"/>
    </row>
    <row r="41" spans="1:11" ht="12.75" customHeight="1" x14ac:dyDescent="0.3">
      <c r="A41" s="63" t="s">
        <v>22</v>
      </c>
      <c r="B41" s="20">
        <f>IF(B101="","",B101)</f>
        <v>0</v>
      </c>
      <c r="C41" s="27"/>
      <c r="D41" s="10"/>
      <c r="E41" s="10"/>
      <c r="F41" s="3"/>
      <c r="G41" s="3"/>
      <c r="H41" s="10"/>
      <c r="I41" s="11"/>
    </row>
    <row r="42" spans="1:11" ht="12.75" customHeight="1" x14ac:dyDescent="0.25">
      <c r="I42" s="37"/>
    </row>
    <row r="43" spans="1:11" ht="12.75" customHeight="1" thickBot="1" x14ac:dyDescent="0.35">
      <c r="A43" s="63" t="s">
        <v>23</v>
      </c>
      <c r="B43" s="3">
        <f>IF(B91="","",B91)</f>
        <v>0</v>
      </c>
      <c r="C43" s="25"/>
      <c r="D43" s="6"/>
      <c r="E43" s="6"/>
      <c r="F43" s="6"/>
      <c r="G43" s="6"/>
      <c r="H43" s="6"/>
      <c r="I43" s="34"/>
    </row>
    <row r="44" spans="1:11" ht="12.75" customHeight="1" x14ac:dyDescent="0.3">
      <c r="B44" s="53"/>
      <c r="C44" s="54"/>
      <c r="D44" s="6"/>
      <c r="E44" s="6"/>
      <c r="F44" s="6"/>
      <c r="G44" s="6"/>
      <c r="H44" s="6"/>
      <c r="I44" s="34"/>
    </row>
    <row r="45" spans="1:11" ht="12.75" customHeight="1" x14ac:dyDescent="0.3">
      <c r="B45" s="28" t="s">
        <v>6</v>
      </c>
      <c r="C45" s="52"/>
      <c r="D45" s="10"/>
      <c r="E45" s="10"/>
      <c r="F45" s="10"/>
      <c r="G45" s="10"/>
      <c r="H45" s="5"/>
      <c r="I45" s="11"/>
    </row>
    <row r="46" spans="1:11" ht="12.75" customHeight="1" thickBot="1" x14ac:dyDescent="0.35">
      <c r="C46" s="11"/>
      <c r="D46" s="7" t="str">
        <f>IF(OR(C43="",C51=""),"Winner Game 7",IF(C43-C51&gt;0,B43,B51))</f>
        <v>Winner Game 7</v>
      </c>
      <c r="E46" s="26"/>
      <c r="F46" s="10"/>
      <c r="G46" s="10"/>
      <c r="H46" s="5"/>
      <c r="I46" s="11"/>
    </row>
    <row r="47" spans="1:11" ht="12.75" customHeight="1" x14ac:dyDescent="0.3">
      <c r="B47" s="64" t="s">
        <v>34</v>
      </c>
      <c r="C47" s="12"/>
      <c r="D47" s="13"/>
      <c r="E47" s="17"/>
      <c r="F47" s="5"/>
      <c r="G47" s="5"/>
      <c r="H47" s="5"/>
      <c r="I47" s="11"/>
    </row>
    <row r="48" spans="1:11" ht="13" x14ac:dyDescent="0.3">
      <c r="B48" s="30"/>
      <c r="C48" s="11"/>
      <c r="E48" s="11"/>
      <c r="F48" s="23"/>
      <c r="G48" s="23"/>
      <c r="H48" s="6"/>
      <c r="I48" s="34"/>
    </row>
    <row r="49" spans="1:9" ht="13" x14ac:dyDescent="0.3">
      <c r="B49" s="30"/>
      <c r="C49" s="11"/>
      <c r="D49" s="28" t="s">
        <v>12</v>
      </c>
      <c r="E49" s="11"/>
      <c r="F49" s="23"/>
      <c r="G49" s="23"/>
      <c r="H49" s="6"/>
      <c r="I49" s="34"/>
    </row>
    <row r="50" spans="1:9" ht="13.5" thickBot="1" x14ac:dyDescent="0.35">
      <c r="B50" s="14"/>
      <c r="C50" s="15"/>
      <c r="D50" s="30"/>
      <c r="E50" s="11"/>
      <c r="F50" s="18"/>
      <c r="G50" s="18"/>
      <c r="H50" s="10"/>
      <c r="I50" s="11"/>
    </row>
    <row r="51" spans="1:9" ht="13" x14ac:dyDescent="0.3">
      <c r="A51" s="63" t="s">
        <v>29</v>
      </c>
      <c r="B51" s="3">
        <f>IF(B104="","",B104)</f>
        <v>0</v>
      </c>
      <c r="C51" s="25"/>
      <c r="D51" s="64" t="s">
        <v>34</v>
      </c>
      <c r="E51" s="11"/>
      <c r="F51" s="10"/>
      <c r="G51" s="10"/>
      <c r="H51" s="5"/>
      <c r="I51" s="11"/>
    </row>
    <row r="52" spans="1:9" ht="13.5" thickBot="1" x14ac:dyDescent="0.35">
      <c r="B52" s="10"/>
      <c r="C52" s="10"/>
      <c r="D52" s="29"/>
      <c r="E52" s="12"/>
      <c r="F52" s="7" t="str">
        <f>IF(OR(E46="",E57=""),"Winner Game 12",IF(E46-E57&gt;0,D46,D57))</f>
        <v>Winner Game 12</v>
      </c>
      <c r="G52" s="47"/>
      <c r="I52" s="12"/>
    </row>
    <row r="53" spans="1:9" ht="13.5" thickBot="1" x14ac:dyDescent="0.35">
      <c r="A53" s="63" t="s">
        <v>24</v>
      </c>
      <c r="B53" s="7">
        <f>IF(B96="","",B96)</f>
        <v>0</v>
      </c>
      <c r="C53" s="26"/>
      <c r="D53" s="30"/>
      <c r="E53" s="11"/>
      <c r="F53" s="10"/>
      <c r="G53" s="36"/>
      <c r="I53" s="12"/>
    </row>
    <row r="54" spans="1:9" ht="13" x14ac:dyDescent="0.3">
      <c r="B54" s="13"/>
      <c r="C54" s="17"/>
      <c r="D54" s="31"/>
      <c r="E54" s="16"/>
      <c r="F54" s="3"/>
      <c r="G54" s="12"/>
      <c r="I54" s="11"/>
    </row>
    <row r="55" spans="1:9" ht="13" x14ac:dyDescent="0.3">
      <c r="B55" s="28" t="s">
        <v>1</v>
      </c>
      <c r="C55" s="11"/>
      <c r="D55" s="30"/>
      <c r="E55" s="11"/>
      <c r="G55" s="11"/>
      <c r="H55" s="30"/>
      <c r="I55" s="11"/>
    </row>
    <row r="56" spans="1:9" ht="13.5" thickBot="1" x14ac:dyDescent="0.35">
      <c r="B56" s="30"/>
      <c r="C56" s="11"/>
      <c r="D56" s="7"/>
      <c r="E56" s="19"/>
      <c r="F56" s="28" t="s">
        <v>31</v>
      </c>
      <c r="G56" s="11"/>
      <c r="H56" s="30"/>
      <c r="I56" s="11"/>
    </row>
    <row r="57" spans="1:9" ht="13" x14ac:dyDescent="0.3">
      <c r="B57" s="64" t="s">
        <v>34</v>
      </c>
      <c r="C57" s="12"/>
      <c r="D57" s="3" t="str">
        <f>IF(OR(C53="",C61=""),"Winner Game 2",IF(C53-C61&gt;0,B53,B61))</f>
        <v>Winner Game 2</v>
      </c>
      <c r="E57" s="25"/>
      <c r="F57" s="10"/>
      <c r="G57" s="11"/>
      <c r="H57" s="29"/>
      <c r="I57" s="12"/>
    </row>
    <row r="58" spans="1:9" ht="13" x14ac:dyDescent="0.3">
      <c r="B58" s="30"/>
      <c r="C58" s="11"/>
      <c r="D58" s="10"/>
      <c r="E58" s="10"/>
      <c r="F58" s="10"/>
      <c r="G58" s="11"/>
      <c r="H58" s="30"/>
      <c r="I58" s="11"/>
    </row>
    <row r="59" spans="1:9" ht="13" x14ac:dyDescent="0.3">
      <c r="B59" s="30"/>
      <c r="C59" s="11"/>
      <c r="D59" s="10"/>
      <c r="E59" s="10"/>
      <c r="F59" s="10"/>
      <c r="G59" s="11"/>
      <c r="H59" s="31"/>
      <c r="I59" s="16"/>
    </row>
    <row r="60" spans="1:9" ht="13.5" thickBot="1" x14ac:dyDescent="0.35">
      <c r="B60" s="7"/>
      <c r="C60" s="19"/>
      <c r="D60" s="10"/>
      <c r="E60" s="10"/>
      <c r="F60" s="3"/>
      <c r="G60" s="12"/>
      <c r="H60" s="3"/>
      <c r="I60" s="11"/>
    </row>
    <row r="61" spans="1:9" ht="13.5" thickBot="1" x14ac:dyDescent="0.35">
      <c r="A61" s="63" t="s">
        <v>25</v>
      </c>
      <c r="B61" s="20">
        <f>IF(B99="","",B99)</f>
        <v>0</v>
      </c>
      <c r="C61" s="27"/>
      <c r="D61" s="10"/>
      <c r="E61" s="10"/>
      <c r="F61" s="64" t="s">
        <v>34</v>
      </c>
      <c r="G61" s="12"/>
      <c r="H61" s="44"/>
      <c r="I61" s="38"/>
    </row>
    <row r="62" spans="1:9" ht="13" x14ac:dyDescent="0.3">
      <c r="B62" s="10"/>
      <c r="C62" s="10"/>
      <c r="D62" s="3"/>
      <c r="E62" s="3"/>
      <c r="F62" s="3"/>
      <c r="G62" s="16"/>
      <c r="H62" s="51" t="str">
        <f>IF(OR(G52="",G73=""),"Winner Game 14",IF(G52-G73&gt;0,F52,F73))</f>
        <v>Winner Game 14</v>
      </c>
      <c r="I62" s="25"/>
    </row>
    <row r="63" spans="1:9" ht="13.5" thickBot="1" x14ac:dyDescent="0.35">
      <c r="A63" s="63" t="s">
        <v>26</v>
      </c>
      <c r="B63" s="3">
        <f>IF(B92="","",B92)</f>
        <v>0</v>
      </c>
      <c r="C63" s="25"/>
      <c r="D63" s="3"/>
      <c r="E63" s="3"/>
      <c r="F63" s="2"/>
      <c r="G63" s="12"/>
      <c r="I63" s="3"/>
    </row>
    <row r="64" spans="1:9" ht="13" x14ac:dyDescent="0.3">
      <c r="B64" s="53"/>
      <c r="C64" s="54"/>
      <c r="D64" s="6"/>
      <c r="E64" s="6"/>
      <c r="F64" s="6"/>
      <c r="G64" s="34"/>
      <c r="H64" s="6"/>
      <c r="I64" s="6"/>
    </row>
    <row r="65" spans="1:9" ht="13" x14ac:dyDescent="0.3">
      <c r="B65" s="28" t="s">
        <v>5</v>
      </c>
      <c r="C65" s="52"/>
      <c r="D65" s="10"/>
      <c r="E65" s="10"/>
      <c r="F65" s="10"/>
      <c r="G65" s="11"/>
      <c r="H65" s="5"/>
      <c r="I65" s="5"/>
    </row>
    <row r="66" spans="1:9" ht="13.5" thickBot="1" x14ac:dyDescent="0.35">
      <c r="C66" s="11"/>
      <c r="D66" s="7" t="str">
        <f>IF(OR(C63="",C71=""),"Winner Game 6",IF(C63-C71&gt;0,B63,B71))</f>
        <v>Winner Game 6</v>
      </c>
      <c r="E66" s="26"/>
      <c r="F66" s="10"/>
      <c r="G66" s="11"/>
      <c r="H66" s="5"/>
      <c r="I66" s="5"/>
    </row>
    <row r="67" spans="1:9" ht="13" x14ac:dyDescent="0.3">
      <c r="B67" s="64" t="s">
        <v>34</v>
      </c>
      <c r="C67" s="12"/>
      <c r="D67" s="13"/>
      <c r="E67" s="17"/>
      <c r="F67" s="5"/>
      <c r="G67" s="11"/>
      <c r="H67" s="5"/>
      <c r="I67" s="5"/>
    </row>
    <row r="68" spans="1:9" ht="13" x14ac:dyDescent="0.3">
      <c r="B68" s="30"/>
      <c r="C68" s="11"/>
      <c r="E68" s="11"/>
      <c r="F68" s="23"/>
      <c r="G68" s="34"/>
      <c r="H68" s="6"/>
      <c r="I68" s="6"/>
    </row>
    <row r="69" spans="1:9" ht="13" x14ac:dyDescent="0.3">
      <c r="B69" s="30"/>
      <c r="C69" s="11"/>
      <c r="D69" s="28" t="s">
        <v>10</v>
      </c>
      <c r="E69" s="11"/>
      <c r="F69" s="23"/>
      <c r="G69" s="34"/>
      <c r="H69" s="6"/>
      <c r="I69" s="6"/>
    </row>
    <row r="70" spans="1:9" ht="13.5" thickBot="1" x14ac:dyDescent="0.35">
      <c r="B70" s="14"/>
      <c r="C70" s="15"/>
      <c r="D70" s="30"/>
      <c r="E70" s="11"/>
      <c r="F70" s="18"/>
      <c r="G70" s="16"/>
      <c r="H70" s="10"/>
      <c r="I70" s="10"/>
    </row>
    <row r="71" spans="1:9" ht="13" x14ac:dyDescent="0.3">
      <c r="A71" s="63" t="s">
        <v>27</v>
      </c>
      <c r="B71" s="3">
        <f>IF(B103="","",B103)</f>
        <v>0</v>
      </c>
      <c r="C71" s="25">
        <v>2</v>
      </c>
      <c r="D71" s="64" t="s">
        <v>34</v>
      </c>
      <c r="E71" s="11"/>
      <c r="F71" s="10"/>
      <c r="G71" s="11"/>
      <c r="H71" s="10"/>
      <c r="I71" s="10"/>
    </row>
    <row r="72" spans="1:9" ht="13.5" thickBot="1" x14ac:dyDescent="0.35">
      <c r="B72" s="10"/>
      <c r="C72" s="10"/>
      <c r="D72" s="29"/>
      <c r="E72" s="12"/>
      <c r="F72" s="24"/>
      <c r="G72" s="38"/>
      <c r="H72" s="3"/>
      <c r="I72" s="3"/>
    </row>
    <row r="73" spans="1:9" ht="13.5" thickBot="1" x14ac:dyDescent="0.35">
      <c r="A73" s="63" t="s">
        <v>28</v>
      </c>
      <c r="B73" s="7">
        <f>IF(B95="","",B95)</f>
        <v>0</v>
      </c>
      <c r="C73" s="26"/>
      <c r="D73" s="30"/>
      <c r="E73" s="11"/>
      <c r="F73" s="51" t="str">
        <f>IF(OR(E66="",E77=""),"Winner Game 10",IF(E66-E77&gt;0,D66,D77))</f>
        <v>Winner Game 10</v>
      </c>
      <c r="G73" s="48"/>
      <c r="H73" s="3"/>
      <c r="I73" s="3"/>
    </row>
    <row r="74" spans="1:9" ht="13" x14ac:dyDescent="0.3">
      <c r="B74" s="13"/>
      <c r="C74" s="17"/>
      <c r="D74" s="31"/>
      <c r="E74" s="16"/>
      <c r="F74" s="3"/>
      <c r="G74" s="3"/>
      <c r="H74" s="28"/>
      <c r="I74" s="10"/>
    </row>
    <row r="75" spans="1:9" ht="13" x14ac:dyDescent="0.3">
      <c r="B75" s="28" t="s">
        <v>3</v>
      </c>
      <c r="C75" s="11"/>
      <c r="D75" s="30"/>
      <c r="E75" s="11"/>
      <c r="F75" s="10"/>
      <c r="G75" s="10"/>
      <c r="H75" s="30"/>
      <c r="I75" s="10"/>
    </row>
    <row r="76" spans="1:9" ht="13.5" thickBot="1" x14ac:dyDescent="0.35">
      <c r="B76" s="30"/>
      <c r="C76" s="11"/>
      <c r="D76" s="7"/>
      <c r="E76" s="19"/>
      <c r="F76" s="10"/>
      <c r="G76" s="10"/>
      <c r="H76" s="30"/>
      <c r="I76" s="10"/>
    </row>
    <row r="77" spans="1:9" ht="13" x14ac:dyDescent="0.3">
      <c r="B77" s="64" t="s">
        <v>34</v>
      </c>
      <c r="C77" s="12"/>
      <c r="D77" s="3" t="str">
        <f>IF(OR(C73="",C81=""),"Winner Game 3",IF(C73-C81&gt;0,B73,B81))</f>
        <v>Winner Game 3</v>
      </c>
      <c r="E77" s="25"/>
      <c r="F77" s="10"/>
      <c r="G77" s="10"/>
      <c r="H77" s="45"/>
      <c r="I77" s="3"/>
    </row>
    <row r="78" spans="1:9" ht="13" x14ac:dyDescent="0.3">
      <c r="B78" s="30"/>
      <c r="C78" s="11"/>
      <c r="D78" s="10"/>
      <c r="E78" s="10"/>
      <c r="F78" s="10"/>
      <c r="G78" s="10"/>
      <c r="H78" s="30"/>
      <c r="I78" s="10"/>
    </row>
    <row r="79" spans="1:9" ht="13" x14ac:dyDescent="0.3">
      <c r="B79" s="30"/>
      <c r="C79" s="11"/>
      <c r="D79" s="10"/>
      <c r="E79" s="10"/>
      <c r="F79" s="10"/>
      <c r="G79" s="10"/>
      <c r="H79" s="31"/>
      <c r="I79" s="18"/>
    </row>
    <row r="80" spans="1:9" ht="13.5" thickBot="1" x14ac:dyDescent="0.35">
      <c r="B80" s="7"/>
      <c r="C80" s="19"/>
      <c r="D80" s="10"/>
      <c r="E80" s="10"/>
      <c r="F80" s="3"/>
      <c r="G80" s="3"/>
      <c r="H80" s="3"/>
      <c r="I80" s="10"/>
    </row>
    <row r="81" spans="1:9" ht="13" x14ac:dyDescent="0.3">
      <c r="A81" s="63" t="s">
        <v>15</v>
      </c>
      <c r="B81" s="20">
        <f>IF(B100="","",B100)</f>
        <v>0</v>
      </c>
      <c r="C81" s="27"/>
      <c r="D81" s="10"/>
      <c r="E81" s="10"/>
      <c r="F81" s="3"/>
      <c r="G81" s="3"/>
      <c r="H81" s="10"/>
      <c r="I81" s="10"/>
    </row>
    <row r="82" spans="1:9" ht="13" x14ac:dyDescent="0.3">
      <c r="B82" s="20"/>
    </row>
    <row r="83" spans="1:9" ht="13" x14ac:dyDescent="0.3">
      <c r="B83" s="20"/>
    </row>
    <row r="84" spans="1:9" ht="13" x14ac:dyDescent="0.3">
      <c r="B84" s="20"/>
    </row>
    <row r="85" spans="1:9" ht="13" x14ac:dyDescent="0.3">
      <c r="B85" s="20"/>
    </row>
    <row r="86" spans="1:9" ht="13" x14ac:dyDescent="0.3">
      <c r="B86" s="20"/>
    </row>
    <row r="87" spans="1:9" ht="13" x14ac:dyDescent="0.3">
      <c r="B87" s="20"/>
    </row>
    <row r="89" spans="1:9" ht="13.5" hidden="1" thickBot="1" x14ac:dyDescent="0.35">
      <c r="B89" s="21" t="s">
        <v>7</v>
      </c>
    </row>
    <row r="90" spans="1:9" ht="13.5" hidden="1" thickBot="1" x14ac:dyDescent="0.35">
      <c r="B90" s="21">
        <f>'Seed Games'!A2</f>
        <v>0</v>
      </c>
    </row>
    <row r="91" spans="1:9" ht="13.5" hidden="1" thickBot="1" x14ac:dyDescent="0.35">
      <c r="B91" s="21">
        <f>'Seed Games'!A3</f>
        <v>0</v>
      </c>
    </row>
    <row r="92" spans="1:9" ht="13.5" hidden="1" thickBot="1" x14ac:dyDescent="0.35">
      <c r="B92" s="21">
        <f>'Seed Games'!A4</f>
        <v>0</v>
      </c>
    </row>
    <row r="93" spans="1:9" ht="13.5" hidden="1" thickBot="1" x14ac:dyDescent="0.35">
      <c r="B93" s="21">
        <f>'Seed Games'!A5</f>
        <v>0</v>
      </c>
    </row>
    <row r="94" spans="1:9" ht="13.5" hidden="1" thickBot="1" x14ac:dyDescent="0.35">
      <c r="B94" s="21">
        <f>'Seed Games'!A6</f>
        <v>0</v>
      </c>
    </row>
    <row r="95" spans="1:9" ht="13.5" hidden="1" thickBot="1" x14ac:dyDescent="0.35">
      <c r="B95" s="21">
        <f>'Seed Games'!A7</f>
        <v>0</v>
      </c>
    </row>
    <row r="96" spans="1:9" ht="13.5" hidden="1" thickBot="1" x14ac:dyDescent="0.35">
      <c r="B96" s="21">
        <f>'Seed Games'!A8</f>
        <v>0</v>
      </c>
    </row>
    <row r="97" spans="2:2" ht="13.5" hidden="1" thickBot="1" x14ac:dyDescent="0.35">
      <c r="B97" s="21">
        <f>'Seed Games'!A9</f>
        <v>0</v>
      </c>
    </row>
    <row r="98" spans="2:2" ht="13.5" hidden="1" thickBot="1" x14ac:dyDescent="0.35">
      <c r="B98" s="21">
        <f>'Seed Games'!A10</f>
        <v>0</v>
      </c>
    </row>
    <row r="99" spans="2:2" ht="13.5" hidden="1" thickBot="1" x14ac:dyDescent="0.35">
      <c r="B99" s="21">
        <f>'Seed Games'!A11</f>
        <v>0</v>
      </c>
    </row>
    <row r="100" spans="2:2" ht="13.5" hidden="1" thickBot="1" x14ac:dyDescent="0.35">
      <c r="B100" s="21">
        <f>'Seed Games'!A12</f>
        <v>0</v>
      </c>
    </row>
    <row r="101" spans="2:2" ht="13.5" hidden="1" thickBot="1" x14ac:dyDescent="0.35">
      <c r="B101" s="21">
        <f>'Seed Games'!A13</f>
        <v>0</v>
      </c>
    </row>
    <row r="102" spans="2:2" ht="13.5" hidden="1" thickBot="1" x14ac:dyDescent="0.35">
      <c r="B102" s="21">
        <f>'Seed Games'!A14</f>
        <v>0</v>
      </c>
    </row>
    <row r="103" spans="2:2" ht="13.5" hidden="1" thickBot="1" x14ac:dyDescent="0.35">
      <c r="B103" s="21">
        <f>'Seed Games'!A15</f>
        <v>0</v>
      </c>
    </row>
    <row r="104" spans="2:2" ht="13.5" hidden="1" thickBot="1" x14ac:dyDescent="0.35">
      <c r="B104" s="21">
        <f>'Seed Games'!A16</f>
        <v>0</v>
      </c>
    </row>
    <row r="105" spans="2:2" ht="13.5" hidden="1" thickBot="1" x14ac:dyDescent="0.35">
      <c r="B105" s="21">
        <f>'Seed Games'!A17</f>
        <v>0</v>
      </c>
    </row>
  </sheetData>
  <mergeCells count="1">
    <mergeCell ref="B1:D1"/>
  </mergeCells>
  <phoneticPr fontId="0" type="noConversion"/>
  <printOptions horizontalCentered="1" verticalCentered="1"/>
  <pageMargins left="0.35" right="0.35" top="0.35" bottom="0.35" header="0.35" footer="0.35"/>
  <pageSetup scale="52" orientation="landscape" horizontalDpi="1200" verticalDpi="12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7"/>
  <sheetViews>
    <sheetView topLeftCell="A54" workbookViewId="0">
      <selection activeCell="M83" sqref="A1:M83"/>
    </sheetView>
  </sheetViews>
  <sheetFormatPr defaultColWidth="9.1796875" defaultRowHeight="12.5" x14ac:dyDescent="0.25"/>
  <cols>
    <col min="1" max="1" width="9.1796875" style="1"/>
    <col min="2" max="2" width="26.7265625" style="1" customWidth="1"/>
    <col min="3" max="4" width="9.1796875" style="1"/>
    <col min="5" max="5" width="26.7265625" style="1" customWidth="1"/>
    <col min="6" max="6" width="4.453125" style="1" customWidth="1"/>
    <col min="7" max="7" width="26.7265625" style="1" customWidth="1"/>
    <col min="8" max="8" width="4.453125" style="1" customWidth="1"/>
    <col min="9" max="9" width="26.7265625" style="1" customWidth="1"/>
    <col min="10" max="10" width="4.453125" style="1" customWidth="1"/>
    <col min="11" max="11" width="26.7265625" style="1" customWidth="1"/>
    <col min="12" max="12" width="4.453125" style="1" customWidth="1"/>
    <col min="13" max="13" width="26.7265625" style="1" customWidth="1"/>
    <col min="14" max="14" width="18.453125" style="1" customWidth="1"/>
    <col min="15" max="16384" width="9.1796875" style="1"/>
  </cols>
  <sheetData>
    <row r="1" spans="1:14" ht="13" x14ac:dyDescent="0.3">
      <c r="E1" s="239"/>
      <c r="F1" s="239"/>
      <c r="G1" s="239"/>
      <c r="H1" s="4"/>
      <c r="I1" s="5"/>
      <c r="J1" s="5"/>
      <c r="K1" s="6"/>
      <c r="L1" s="6"/>
      <c r="M1" s="6"/>
    </row>
    <row r="2" spans="1:14" ht="13" x14ac:dyDescent="0.3">
      <c r="E2" s="4"/>
      <c r="F2" s="4"/>
      <c r="G2" s="4"/>
      <c r="H2" s="4"/>
      <c r="I2" s="5"/>
      <c r="J2" s="5"/>
      <c r="K2" s="6"/>
      <c r="L2" s="6"/>
      <c r="M2" s="6"/>
    </row>
    <row r="3" spans="1:14" ht="12.75" customHeight="1" thickBot="1" x14ac:dyDescent="0.35">
      <c r="D3" s="67" t="s">
        <v>16</v>
      </c>
      <c r="E3" s="3">
        <f>IF(E91="","",E91)</f>
        <v>0</v>
      </c>
      <c r="F3" s="25"/>
      <c r="G3" s="6"/>
      <c r="H3" s="6"/>
      <c r="I3" s="6"/>
      <c r="J3" s="6"/>
      <c r="K3" s="6"/>
      <c r="L3" s="6"/>
      <c r="M3" s="6"/>
    </row>
    <row r="4" spans="1:14" ht="12.75" customHeight="1" x14ac:dyDescent="0.3">
      <c r="E4" s="53"/>
      <c r="F4" s="54"/>
      <c r="G4" s="6"/>
      <c r="H4" s="6"/>
      <c r="I4" s="6"/>
      <c r="J4" s="6"/>
      <c r="K4" s="6"/>
      <c r="L4" s="6"/>
      <c r="M4" s="6"/>
    </row>
    <row r="5" spans="1:14" ht="12.75" customHeight="1" x14ac:dyDescent="0.3">
      <c r="E5" s="28" t="s">
        <v>9</v>
      </c>
      <c r="F5" s="52"/>
      <c r="G5" s="10"/>
      <c r="H5" s="10"/>
      <c r="I5" s="10"/>
      <c r="J5" s="10"/>
      <c r="K5" s="5"/>
      <c r="L5" s="5"/>
      <c r="M5" s="6"/>
    </row>
    <row r="6" spans="1:14" ht="12.75" customHeight="1" thickBot="1" x14ac:dyDescent="0.35">
      <c r="A6" s="67" t="s">
        <v>32</v>
      </c>
      <c r="B6" s="3">
        <f>IF(E106="","",E106)</f>
        <v>0</v>
      </c>
      <c r="C6" s="25"/>
      <c r="F6" s="11"/>
      <c r="G6" s="7" t="str">
        <f>IF(OR(F3="",F11=""),"Winner Game 9",IF(F3-F11&gt;0,E3,E11))</f>
        <v>Winner Game 9</v>
      </c>
      <c r="H6" s="26"/>
      <c r="I6" s="10"/>
      <c r="J6" s="10"/>
      <c r="K6" s="5"/>
      <c r="L6" s="5"/>
      <c r="M6" s="6"/>
    </row>
    <row r="7" spans="1:14" ht="12.75" customHeight="1" x14ac:dyDescent="0.3">
      <c r="B7" s="53"/>
      <c r="C7" s="54"/>
      <c r="E7" s="64" t="s">
        <v>34</v>
      </c>
      <c r="F7" s="12"/>
      <c r="G7" s="13"/>
      <c r="H7" s="17"/>
      <c r="I7" s="5"/>
      <c r="J7" s="5"/>
      <c r="K7" s="5"/>
      <c r="L7" s="5"/>
      <c r="M7" s="6"/>
    </row>
    <row r="8" spans="1:14" ht="12.75" customHeight="1" x14ac:dyDescent="0.3">
      <c r="B8" s="28" t="s">
        <v>0</v>
      </c>
      <c r="C8" s="52"/>
      <c r="E8" s="30"/>
      <c r="F8" s="11"/>
      <c r="H8" s="11"/>
      <c r="I8" s="23"/>
      <c r="J8" s="23"/>
      <c r="K8" s="6"/>
      <c r="L8" s="6"/>
      <c r="M8" s="6"/>
      <c r="N8"/>
    </row>
    <row r="9" spans="1:14" ht="12.75" customHeight="1" x14ac:dyDescent="0.3">
      <c r="C9" s="11"/>
      <c r="E9" s="30"/>
      <c r="F9" s="11"/>
      <c r="G9" s="28" t="s">
        <v>13</v>
      </c>
      <c r="H9" s="11"/>
      <c r="I9" s="23"/>
      <c r="J9" s="23"/>
      <c r="K9" s="6"/>
      <c r="L9" s="6"/>
      <c r="M9" s="6"/>
      <c r="N9"/>
    </row>
    <row r="10" spans="1:14" ht="12.75" customHeight="1" thickBot="1" x14ac:dyDescent="0.35">
      <c r="B10" s="64" t="s">
        <v>34</v>
      </c>
      <c r="C10" s="12"/>
      <c r="D10" s="66"/>
      <c r="E10" s="14"/>
      <c r="F10" s="15"/>
      <c r="G10" s="30"/>
      <c r="H10" s="11"/>
      <c r="I10" s="18"/>
      <c r="J10" s="18"/>
      <c r="K10" s="10"/>
      <c r="L10" s="10"/>
      <c r="M10" s="6"/>
    </row>
    <row r="11" spans="1:14" ht="12.75" customHeight="1" x14ac:dyDescent="0.3">
      <c r="B11" s="30"/>
      <c r="C11" s="11"/>
      <c r="D11" s="63"/>
      <c r="E11" s="3" t="str">
        <f>IF(OR(C6="",C14=""),"Winner Game 1",IF(C6-C14&gt;0,B6,B14))</f>
        <v>Winner Game 1</v>
      </c>
      <c r="F11" s="25"/>
      <c r="G11" s="30"/>
      <c r="H11" s="11"/>
      <c r="I11" s="10"/>
      <c r="J11" s="10"/>
      <c r="K11" s="5"/>
      <c r="L11" s="5"/>
      <c r="M11" s="5"/>
    </row>
    <row r="12" spans="1:14" ht="12.75" customHeight="1" thickBot="1" x14ac:dyDescent="0.35">
      <c r="B12" s="30"/>
      <c r="C12" s="11"/>
      <c r="E12" s="10"/>
      <c r="F12" s="10"/>
      <c r="G12" s="64" t="s">
        <v>34</v>
      </c>
      <c r="H12" s="12"/>
      <c r="I12" s="7" t="str">
        <f>IF(OR(H6="",H17=""),"Winner Game 13",IF(H6-H17&gt;0,G6,G17))</f>
        <v>Winner Game 13</v>
      </c>
      <c r="J12" s="47"/>
      <c r="L12" s="3"/>
      <c r="M12" s="10"/>
    </row>
    <row r="13" spans="1:14" ht="12.75" customHeight="1" thickBot="1" x14ac:dyDescent="0.35">
      <c r="B13" s="14"/>
      <c r="C13" s="15"/>
      <c r="D13" s="67" t="s">
        <v>18</v>
      </c>
      <c r="E13" s="7">
        <f>IF(E99="","",E99)</f>
        <v>0</v>
      </c>
      <c r="F13" s="26"/>
      <c r="G13" s="30"/>
      <c r="H13" s="11"/>
      <c r="I13" s="10"/>
      <c r="J13" s="36"/>
      <c r="L13" s="3"/>
      <c r="M13" s="10"/>
    </row>
    <row r="14" spans="1:14" ht="12.75" customHeight="1" x14ac:dyDescent="0.3">
      <c r="A14" s="63" t="s">
        <v>54</v>
      </c>
      <c r="B14" s="3">
        <f>IF(E107="","",E107)</f>
        <v>0</v>
      </c>
      <c r="C14" s="25"/>
      <c r="E14" s="13"/>
      <c r="F14" s="17"/>
      <c r="G14" s="31"/>
      <c r="H14" s="16"/>
      <c r="I14" s="3"/>
      <c r="J14" s="12"/>
      <c r="L14" s="10"/>
      <c r="M14" s="18"/>
      <c r="N14" s="2"/>
    </row>
    <row r="15" spans="1:14" ht="12.75" customHeight="1" x14ac:dyDescent="0.3">
      <c r="E15" s="28" t="s">
        <v>1</v>
      </c>
      <c r="F15" s="11"/>
      <c r="G15" s="30"/>
      <c r="H15" s="11"/>
      <c r="J15" s="11"/>
      <c r="K15" s="30"/>
      <c r="L15" s="10"/>
      <c r="N15" s="2"/>
    </row>
    <row r="16" spans="1:14" ht="12.75" customHeight="1" thickBot="1" x14ac:dyDescent="0.35">
      <c r="E16" s="30"/>
      <c r="F16" s="11"/>
      <c r="G16" s="7"/>
      <c r="H16" s="19"/>
      <c r="I16" s="28" t="s">
        <v>31</v>
      </c>
      <c r="J16" s="11"/>
      <c r="K16" s="30"/>
      <c r="L16" s="10"/>
      <c r="N16" s="2"/>
    </row>
    <row r="17" spans="4:14" ht="12.75" customHeight="1" x14ac:dyDescent="0.3">
      <c r="E17" s="64" t="s">
        <v>34</v>
      </c>
      <c r="F17" s="12"/>
      <c r="G17" s="3" t="str">
        <f>IF(OR(F13="",F21=""),"Winner Game 2",IF(F13-F21&gt;0,E13,E21))</f>
        <v>Winner Game 2</v>
      </c>
      <c r="H17" s="25"/>
      <c r="I17" s="10"/>
      <c r="J17" s="11"/>
      <c r="K17" s="29"/>
      <c r="L17" s="3"/>
      <c r="N17" s="2"/>
    </row>
    <row r="18" spans="4:14" ht="12.75" customHeight="1" x14ac:dyDescent="0.3">
      <c r="E18" s="30"/>
      <c r="F18" s="11"/>
      <c r="G18" s="10"/>
      <c r="H18" s="10"/>
      <c r="I18" s="10"/>
      <c r="J18" s="11"/>
      <c r="K18" s="30"/>
      <c r="L18" s="10"/>
      <c r="M18" s="10"/>
      <c r="N18" s="2"/>
    </row>
    <row r="19" spans="4:14" ht="12.75" customHeight="1" x14ac:dyDescent="0.3">
      <c r="E19" s="30"/>
      <c r="F19" s="11"/>
      <c r="G19" s="10"/>
      <c r="H19" s="10"/>
      <c r="I19" s="10"/>
      <c r="J19" s="11"/>
      <c r="K19" s="31"/>
      <c r="L19" s="18"/>
      <c r="M19" s="3"/>
    </row>
    <row r="20" spans="4:14" ht="12.75" customHeight="1" thickBot="1" x14ac:dyDescent="0.35">
      <c r="E20" s="7"/>
      <c r="F20" s="19"/>
      <c r="G20" s="10"/>
      <c r="H20" s="10"/>
      <c r="I20" s="3"/>
      <c r="J20" s="12"/>
      <c r="K20" s="3"/>
      <c r="L20" s="10"/>
      <c r="M20" s="10"/>
      <c r="N20" s="2"/>
    </row>
    <row r="21" spans="4:14" ht="12.75" customHeight="1" thickBot="1" x14ac:dyDescent="0.35">
      <c r="D21" s="63" t="s">
        <v>17</v>
      </c>
      <c r="E21" s="20">
        <f>IF(E98="","",E98)</f>
        <v>0</v>
      </c>
      <c r="F21" s="27"/>
      <c r="G21" s="10"/>
      <c r="H21" s="10"/>
      <c r="I21" s="64" t="s">
        <v>34</v>
      </c>
      <c r="J21" s="12"/>
      <c r="K21" s="44" t="str">
        <f>IF(OR(J12="",J33=""),"Winner Game 14",IF(J12-J33&gt;0,I12,I33))</f>
        <v>Winner Game 14</v>
      </c>
      <c r="L21" s="47"/>
      <c r="M21" s="10"/>
      <c r="N21" s="2"/>
    </row>
    <row r="22" spans="4:14" ht="12.75" customHeight="1" x14ac:dyDescent="0.3">
      <c r="E22" s="10"/>
      <c r="F22" s="10"/>
      <c r="G22" s="3"/>
      <c r="H22" s="3"/>
      <c r="I22" s="3"/>
      <c r="J22" s="16"/>
      <c r="K22" s="3"/>
      <c r="L22" s="17"/>
      <c r="M22" s="10"/>
      <c r="N22" s="2"/>
    </row>
    <row r="23" spans="4:14" ht="12.75" customHeight="1" thickBot="1" x14ac:dyDescent="0.35">
      <c r="D23" s="67" t="s">
        <v>55</v>
      </c>
      <c r="E23" s="3">
        <f>IF(E94="","",E94)</f>
        <v>0</v>
      </c>
      <c r="F23" s="25"/>
      <c r="G23" s="3"/>
      <c r="H23" s="3"/>
      <c r="I23" s="2"/>
      <c r="J23" s="12"/>
      <c r="L23" s="12"/>
      <c r="M23" s="10"/>
      <c r="N23" s="2"/>
    </row>
    <row r="24" spans="4:14" ht="12.75" customHeight="1" x14ac:dyDescent="0.3">
      <c r="E24" s="53"/>
      <c r="F24" s="54"/>
      <c r="G24" s="6"/>
      <c r="H24" s="6"/>
      <c r="I24" s="6"/>
      <c r="J24" s="34"/>
      <c r="K24" s="6"/>
      <c r="L24" s="34"/>
      <c r="M24" s="6"/>
    </row>
    <row r="25" spans="4:14" ht="12.75" customHeight="1" x14ac:dyDescent="0.3">
      <c r="E25" s="28" t="s">
        <v>3</v>
      </c>
      <c r="F25" s="52"/>
      <c r="G25" s="10"/>
      <c r="H25" s="10"/>
      <c r="I25" s="10"/>
      <c r="J25" s="11"/>
      <c r="K25" s="5"/>
      <c r="L25" s="11"/>
      <c r="M25" s="6"/>
    </row>
    <row r="26" spans="4:14" ht="12.75" customHeight="1" thickBot="1" x14ac:dyDescent="0.35">
      <c r="F26" s="11"/>
      <c r="G26" s="7" t="str">
        <f>IF(OR(F23="",F31=""),"Winner Game 3",IF(F23-F31&gt;0,E23,E31))</f>
        <v>Winner Game 3</v>
      </c>
      <c r="H26" s="26"/>
      <c r="I26" s="10"/>
      <c r="J26" s="11"/>
      <c r="K26" s="5"/>
      <c r="L26" s="11"/>
      <c r="M26" s="6"/>
    </row>
    <row r="27" spans="4:14" ht="12.75" customHeight="1" x14ac:dyDescent="0.3">
      <c r="E27" s="64" t="s">
        <v>34</v>
      </c>
      <c r="F27" s="12"/>
      <c r="G27" s="13"/>
      <c r="H27" s="17"/>
      <c r="I27" s="5"/>
      <c r="J27" s="11"/>
      <c r="K27" s="5"/>
      <c r="L27" s="11"/>
      <c r="M27" s="6"/>
    </row>
    <row r="28" spans="4:14" ht="12.75" customHeight="1" x14ac:dyDescent="0.3">
      <c r="E28" s="30"/>
      <c r="F28" s="11"/>
      <c r="H28" s="11"/>
      <c r="I28" s="23"/>
      <c r="J28" s="34"/>
      <c r="K28" s="6"/>
      <c r="L28" s="34"/>
      <c r="M28" s="6"/>
      <c r="N28"/>
    </row>
    <row r="29" spans="4:14" ht="12.75" customHeight="1" x14ac:dyDescent="0.3">
      <c r="E29" s="30"/>
      <c r="F29" s="11"/>
      <c r="G29" s="28" t="s">
        <v>10</v>
      </c>
      <c r="H29" s="11"/>
      <c r="I29" s="23"/>
      <c r="J29" s="34"/>
      <c r="K29" s="6"/>
      <c r="L29" s="34"/>
      <c r="M29" s="6"/>
      <c r="N29"/>
    </row>
    <row r="30" spans="4:14" ht="12.75" customHeight="1" thickBot="1" x14ac:dyDescent="0.35">
      <c r="E30" s="14"/>
      <c r="F30" s="15"/>
      <c r="G30" s="30"/>
      <c r="H30" s="11"/>
      <c r="I30" s="18"/>
      <c r="J30" s="16"/>
      <c r="K30" s="10"/>
      <c r="L30" s="11"/>
      <c r="M30" s="6"/>
    </row>
    <row r="31" spans="4:14" ht="12.75" customHeight="1" x14ac:dyDescent="0.3">
      <c r="D31" s="63" t="s">
        <v>20</v>
      </c>
      <c r="E31" s="3">
        <f>IF(E103="","",E103)</f>
        <v>0</v>
      </c>
      <c r="F31" s="25"/>
      <c r="G31" s="30"/>
      <c r="H31" s="11"/>
      <c r="I31" s="10"/>
      <c r="J31" s="11"/>
      <c r="K31" s="10"/>
      <c r="L31" s="11"/>
      <c r="M31" s="10"/>
    </row>
    <row r="32" spans="4:14" ht="12.75" customHeight="1" thickBot="1" x14ac:dyDescent="0.35">
      <c r="E32" s="10"/>
      <c r="F32" s="10"/>
      <c r="G32" s="64" t="s">
        <v>34</v>
      </c>
      <c r="H32" s="12"/>
      <c r="I32" s="24"/>
      <c r="J32" s="38"/>
      <c r="K32" s="3"/>
      <c r="L32" s="12"/>
      <c r="M32" s="10"/>
    </row>
    <row r="33" spans="4:14" ht="12.75" customHeight="1" thickBot="1" x14ac:dyDescent="0.35">
      <c r="D33" s="67" t="s">
        <v>22</v>
      </c>
      <c r="E33" s="7">
        <f>IF(E102="","",E102)</f>
        <v>0</v>
      </c>
      <c r="F33" s="26"/>
      <c r="G33" s="30"/>
      <c r="H33" s="11"/>
      <c r="I33" s="51" t="str">
        <f>IF(OR(H26="",H37=""),"Winner Game 10",IF(H26-H37&gt;0,G26,G37))</f>
        <v>Winner Game 10</v>
      </c>
      <c r="J33" s="48"/>
      <c r="K33" s="3"/>
      <c r="L33" s="12"/>
      <c r="M33" s="10"/>
    </row>
    <row r="34" spans="4:14" ht="12.75" customHeight="1" x14ac:dyDescent="0.3">
      <c r="E34" s="13"/>
      <c r="F34" s="17"/>
      <c r="G34" s="31"/>
      <c r="H34" s="16"/>
      <c r="I34" s="3"/>
      <c r="J34" s="3"/>
      <c r="K34" s="28"/>
      <c r="L34" s="11"/>
      <c r="M34" s="18"/>
      <c r="N34" s="2"/>
    </row>
    <row r="35" spans="4:14" ht="12.75" customHeight="1" x14ac:dyDescent="0.3">
      <c r="E35" s="28" t="s">
        <v>2</v>
      </c>
      <c r="F35" s="11"/>
      <c r="G35" s="30"/>
      <c r="H35" s="11"/>
      <c r="I35" s="10"/>
      <c r="J35" s="10"/>
      <c r="K35" s="30"/>
      <c r="L35" s="11"/>
      <c r="M35" s="10"/>
      <c r="N35" s="2"/>
    </row>
    <row r="36" spans="4:14" ht="12.75" customHeight="1" thickBot="1" x14ac:dyDescent="0.35">
      <c r="E36" s="30"/>
      <c r="F36" s="11"/>
      <c r="G36" s="7"/>
      <c r="H36" s="19"/>
      <c r="I36" s="10"/>
      <c r="J36" s="10"/>
      <c r="K36" s="30"/>
      <c r="L36" s="11"/>
      <c r="M36" s="10"/>
      <c r="N36" s="2"/>
    </row>
    <row r="37" spans="4:14" ht="12.75" customHeight="1" x14ac:dyDescent="0.3">
      <c r="E37" s="64" t="s">
        <v>34</v>
      </c>
      <c r="F37" s="12"/>
      <c r="G37" s="3" t="str">
        <f>IF(OR(F33="",F41=""),"Winner Game 4",IF(F33-F41&gt;0,E33,E41))</f>
        <v>Winner Game 4</v>
      </c>
      <c r="H37" s="25"/>
      <c r="I37" s="10"/>
      <c r="J37" s="10"/>
      <c r="K37" s="45"/>
      <c r="L37" s="12"/>
      <c r="M37" s="3"/>
      <c r="N37" s="2"/>
    </row>
    <row r="38" spans="4:14" ht="12.75" customHeight="1" x14ac:dyDescent="0.3">
      <c r="E38" s="30"/>
      <c r="F38" s="11"/>
      <c r="G38" s="10"/>
      <c r="H38" s="10"/>
      <c r="I38" s="10"/>
      <c r="J38" s="10"/>
      <c r="K38" s="30"/>
      <c r="L38" s="11"/>
      <c r="M38" s="10"/>
      <c r="N38" s="2"/>
    </row>
    <row r="39" spans="4:14" ht="12.75" customHeight="1" x14ac:dyDescent="0.3">
      <c r="E39" s="30"/>
      <c r="F39" s="11"/>
      <c r="G39" s="10"/>
      <c r="H39" s="10"/>
      <c r="I39" s="10"/>
      <c r="J39" s="10"/>
      <c r="K39" s="64" t="s">
        <v>34</v>
      </c>
      <c r="L39" s="16"/>
      <c r="M39" s="3"/>
    </row>
    <row r="40" spans="4:14" ht="12.75" customHeight="1" thickBot="1" x14ac:dyDescent="0.35">
      <c r="E40" s="7"/>
      <c r="F40" s="19"/>
      <c r="G40" s="10"/>
      <c r="H40" s="10"/>
      <c r="I40" s="3"/>
      <c r="J40" s="3"/>
      <c r="K40" s="3"/>
      <c r="L40" s="11"/>
      <c r="M40" s="10"/>
      <c r="N40" s="2"/>
    </row>
    <row r="41" spans="4:14" ht="12.75" customHeight="1" thickBot="1" x14ac:dyDescent="0.35">
      <c r="D41" s="63" t="s">
        <v>21</v>
      </c>
      <c r="E41" s="20">
        <f>IF(E95="","",E95)</f>
        <v>0</v>
      </c>
      <c r="F41" s="27"/>
      <c r="G41" s="10"/>
      <c r="H41" s="10"/>
      <c r="I41" s="3"/>
      <c r="J41" s="3"/>
      <c r="K41" s="28" t="s">
        <v>56</v>
      </c>
      <c r="L41" s="11"/>
      <c r="M41" s="44" t="str">
        <f>IF(OR(L21="",L63=""),"Champion",IF(L21-L63&gt;0,K21,K63))</f>
        <v>Champion</v>
      </c>
      <c r="N41" s="2"/>
    </row>
    <row r="42" spans="4:14" ht="12.75" customHeight="1" x14ac:dyDescent="0.3">
      <c r="D42" s="63"/>
      <c r="E42" s="20"/>
      <c r="F42" s="65"/>
      <c r="G42" s="10"/>
      <c r="H42" s="10"/>
      <c r="I42" s="3"/>
      <c r="J42" s="3"/>
      <c r="K42" s="10"/>
      <c r="L42" s="11"/>
      <c r="M42" s="10"/>
      <c r="N42" s="2"/>
    </row>
    <row r="43" spans="4:14" ht="12.75" customHeight="1" x14ac:dyDescent="0.3">
      <c r="D43" s="63"/>
      <c r="E43" s="20"/>
      <c r="F43" s="65"/>
      <c r="G43" s="10"/>
      <c r="H43" s="10"/>
      <c r="I43" s="3"/>
      <c r="J43" s="3"/>
      <c r="K43" s="10"/>
      <c r="L43" s="11"/>
      <c r="M43" s="10"/>
      <c r="N43" s="2"/>
    </row>
    <row r="44" spans="4:14" ht="12.75" customHeight="1" thickBot="1" x14ac:dyDescent="0.35">
      <c r="D44" s="63" t="s">
        <v>23</v>
      </c>
      <c r="E44" s="3">
        <f>IF(E92="","",E92)</f>
        <v>0</v>
      </c>
      <c r="F44" s="25"/>
      <c r="G44" s="6"/>
      <c r="H44" s="6"/>
      <c r="I44" s="6"/>
      <c r="J44" s="6"/>
      <c r="K44" s="6"/>
      <c r="L44" s="34"/>
      <c r="M44" s="6"/>
    </row>
    <row r="45" spans="4:14" ht="12.75" customHeight="1" x14ac:dyDescent="0.3">
      <c r="E45" s="53"/>
      <c r="F45" s="54"/>
      <c r="G45" s="6"/>
      <c r="H45" s="6"/>
      <c r="I45" s="6"/>
      <c r="J45" s="6"/>
      <c r="K45" s="6"/>
      <c r="L45" s="34"/>
      <c r="M45" s="6"/>
    </row>
    <row r="46" spans="4:14" ht="12.75" customHeight="1" x14ac:dyDescent="0.3">
      <c r="E46" s="28" t="s">
        <v>4</v>
      </c>
      <c r="F46" s="52"/>
      <c r="G46" s="10"/>
      <c r="H46" s="10"/>
      <c r="I46" s="10"/>
      <c r="J46" s="10"/>
      <c r="K46" s="5"/>
      <c r="L46" s="11"/>
      <c r="M46" s="6"/>
    </row>
    <row r="47" spans="4:14" ht="12.75" customHeight="1" thickBot="1" x14ac:dyDescent="0.35">
      <c r="F47" s="11"/>
      <c r="G47" s="7" t="str">
        <f>IF(OR(F44="",F52=""),"Winner Game 5",IF(F44-F52&gt;0,E44,E52))</f>
        <v>Winner Game 5</v>
      </c>
      <c r="H47" s="26"/>
      <c r="I47" s="10"/>
      <c r="J47" s="10"/>
      <c r="K47" s="5"/>
      <c r="L47" s="11"/>
      <c r="M47" s="6"/>
    </row>
    <row r="48" spans="4:14" ht="12.75" customHeight="1" x14ac:dyDescent="0.3">
      <c r="E48" s="64" t="s">
        <v>34</v>
      </c>
      <c r="F48" s="12"/>
      <c r="G48" s="13"/>
      <c r="H48" s="17"/>
      <c r="I48" s="5"/>
      <c r="J48" s="5"/>
      <c r="K48" s="5"/>
      <c r="L48" s="11"/>
      <c r="M48" s="6"/>
    </row>
    <row r="49" spans="3:14" ht="12.75" customHeight="1" x14ac:dyDescent="0.3">
      <c r="E49" s="30"/>
      <c r="F49" s="11"/>
      <c r="H49" s="11"/>
      <c r="I49" s="23"/>
      <c r="J49" s="23"/>
      <c r="K49" s="6"/>
      <c r="L49" s="34"/>
      <c r="M49" s="6"/>
      <c r="N49"/>
    </row>
    <row r="50" spans="3:14" ht="12.75" customHeight="1" x14ac:dyDescent="0.3">
      <c r="E50" s="30"/>
      <c r="F50" s="11"/>
      <c r="G50" s="28" t="s">
        <v>12</v>
      </c>
      <c r="H50" s="11"/>
      <c r="I50" s="23"/>
      <c r="J50" s="23"/>
      <c r="K50" s="6"/>
      <c r="L50" s="34"/>
      <c r="M50" s="6"/>
      <c r="N50"/>
    </row>
    <row r="51" spans="3:14" ht="12.75" customHeight="1" thickBot="1" x14ac:dyDescent="0.35">
      <c r="C51" s="2"/>
      <c r="D51" s="2"/>
      <c r="E51" s="14"/>
      <c r="F51" s="15"/>
      <c r="G51" s="30"/>
      <c r="H51" s="11"/>
      <c r="I51" s="18"/>
      <c r="J51" s="18"/>
      <c r="K51" s="10"/>
      <c r="L51" s="11"/>
      <c r="M51" s="6"/>
    </row>
    <row r="52" spans="3:14" ht="12.75" customHeight="1" x14ac:dyDescent="0.3">
      <c r="C52" s="2"/>
      <c r="D52" s="70" t="s">
        <v>29</v>
      </c>
      <c r="E52" s="3">
        <f>IF(E105="","",E105)</f>
        <v>0</v>
      </c>
      <c r="F52" s="25"/>
      <c r="G52" s="30"/>
      <c r="H52" s="11"/>
      <c r="I52" s="10"/>
      <c r="J52" s="10"/>
      <c r="K52" s="5"/>
      <c r="L52" s="11"/>
      <c r="M52" s="5"/>
    </row>
    <row r="53" spans="3:14" ht="12.75" customHeight="1" thickBot="1" x14ac:dyDescent="0.35">
      <c r="E53" s="10"/>
      <c r="F53" s="10"/>
      <c r="G53" s="64" t="s">
        <v>34</v>
      </c>
      <c r="H53" s="12"/>
      <c r="I53" s="7" t="str">
        <f>IF(OR(H47="",H58=""),"Winner Game 12",IF(H47-H58&gt;0,G47,G58))</f>
        <v>Winner Game 12</v>
      </c>
      <c r="J53" s="47"/>
      <c r="L53" s="12"/>
      <c r="M53" s="10"/>
    </row>
    <row r="54" spans="3:14" ht="12.75" customHeight="1" thickBot="1" x14ac:dyDescent="0.35">
      <c r="D54" s="63" t="s">
        <v>25</v>
      </c>
      <c r="E54" s="7">
        <f>IF(E100="","",E100)</f>
        <v>0</v>
      </c>
      <c r="F54" s="26"/>
      <c r="G54" s="30"/>
      <c r="H54" s="11"/>
      <c r="I54" s="10"/>
      <c r="J54" s="36"/>
      <c r="L54" s="12"/>
      <c r="M54" s="10"/>
    </row>
    <row r="55" spans="3:14" ht="12.75" customHeight="1" x14ac:dyDescent="0.3">
      <c r="E55" s="13"/>
      <c r="F55" s="17"/>
      <c r="G55" s="31"/>
      <c r="H55" s="16"/>
      <c r="I55" s="3"/>
      <c r="J55" s="12"/>
      <c r="L55" s="11"/>
      <c r="M55" s="18"/>
      <c r="N55" s="2"/>
    </row>
    <row r="56" spans="3:14" ht="12.75" customHeight="1" x14ac:dyDescent="0.3">
      <c r="E56" s="28" t="s">
        <v>5</v>
      </c>
      <c r="F56" s="11"/>
      <c r="G56" s="30"/>
      <c r="H56" s="11"/>
      <c r="J56" s="11"/>
      <c r="K56" s="30"/>
      <c r="L56" s="11"/>
      <c r="N56" s="2"/>
    </row>
    <row r="57" spans="3:14" ht="12.75" customHeight="1" thickBot="1" x14ac:dyDescent="0.35">
      <c r="E57" s="30"/>
      <c r="F57" s="11"/>
      <c r="G57" s="7"/>
      <c r="H57" s="19"/>
      <c r="I57" s="28" t="s">
        <v>33</v>
      </c>
      <c r="J57" s="11"/>
      <c r="K57" s="30"/>
      <c r="L57" s="11"/>
      <c r="N57" s="2"/>
    </row>
    <row r="58" spans="3:14" ht="12.75" customHeight="1" x14ac:dyDescent="0.3">
      <c r="E58" s="64" t="s">
        <v>34</v>
      </c>
      <c r="F58" s="12"/>
      <c r="G58" s="3" t="str">
        <f>IF(OR(F54="",F62=""),"Winner Game 6",IF(F54-F62&gt;0,E54,E62))</f>
        <v>Winner Game 6</v>
      </c>
      <c r="H58" s="25"/>
      <c r="I58" s="10"/>
      <c r="J58" s="11"/>
      <c r="K58" s="29"/>
      <c r="L58" s="12"/>
      <c r="N58" s="2"/>
    </row>
    <row r="59" spans="3:14" ht="12.75" customHeight="1" x14ac:dyDescent="0.3">
      <c r="E59" s="30"/>
      <c r="F59" s="11"/>
      <c r="G59" s="10"/>
      <c r="H59" s="10"/>
      <c r="I59" s="10"/>
      <c r="J59" s="11"/>
      <c r="K59" s="30"/>
      <c r="L59" s="11"/>
      <c r="M59" s="10"/>
      <c r="N59" s="2"/>
    </row>
    <row r="60" spans="3:14" ht="12.75" customHeight="1" x14ac:dyDescent="0.3">
      <c r="E60" s="30"/>
      <c r="F60" s="11"/>
      <c r="G60" s="10"/>
      <c r="H60" s="10"/>
      <c r="I60" s="10"/>
      <c r="J60" s="11"/>
      <c r="K60" s="31"/>
      <c r="L60" s="16"/>
      <c r="M60" s="3"/>
    </row>
    <row r="61" spans="3:14" ht="12.75" customHeight="1" thickBot="1" x14ac:dyDescent="0.35">
      <c r="D61" s="68"/>
      <c r="E61" s="7"/>
      <c r="F61" s="19"/>
      <c r="G61" s="10"/>
      <c r="H61" s="10"/>
      <c r="I61" s="3"/>
      <c r="J61" s="12"/>
      <c r="K61" s="3"/>
      <c r="L61" s="11"/>
      <c r="M61" s="10"/>
      <c r="N61" s="2"/>
    </row>
    <row r="62" spans="3:14" ht="12.75" customHeight="1" thickBot="1" x14ac:dyDescent="0.35">
      <c r="D62" s="67" t="s">
        <v>24</v>
      </c>
      <c r="E62" s="20">
        <f>IF(E97="","",E97)</f>
        <v>0</v>
      </c>
      <c r="F62" s="27"/>
      <c r="G62" s="10"/>
      <c r="H62" s="10"/>
      <c r="I62" s="64" t="s">
        <v>34</v>
      </c>
      <c r="J62" s="12"/>
      <c r="K62" s="44"/>
      <c r="L62" s="38"/>
      <c r="M62" s="10"/>
      <c r="N62" s="2"/>
    </row>
    <row r="63" spans="3:14" ht="12.75" customHeight="1" x14ac:dyDescent="0.3">
      <c r="E63" s="10"/>
      <c r="F63" s="10"/>
      <c r="G63" s="3"/>
      <c r="H63" s="3"/>
      <c r="I63" s="3"/>
      <c r="J63" s="16"/>
      <c r="K63" s="3" t="str">
        <f>IF(OR(J53="",J74=""),"Winner Game 15",IF(J53-J74&gt;0,I53,I74))</f>
        <v>Winner Game 15</v>
      </c>
      <c r="L63" s="25"/>
      <c r="M63" s="10"/>
      <c r="N63" s="2"/>
    </row>
    <row r="64" spans="3:14" ht="12.75" customHeight="1" thickBot="1" x14ac:dyDescent="0.35">
      <c r="D64" s="63" t="s">
        <v>26</v>
      </c>
      <c r="E64" s="3">
        <f>IF(E93="","",E93)</f>
        <v>0</v>
      </c>
      <c r="F64" s="25"/>
      <c r="G64" s="3"/>
      <c r="H64" s="3"/>
      <c r="I64" s="2"/>
      <c r="J64" s="12"/>
      <c r="L64" s="3"/>
      <c r="M64" s="10"/>
      <c r="N64" s="2"/>
    </row>
    <row r="65" spans="4:14" ht="12.75" customHeight="1" x14ac:dyDescent="0.3">
      <c r="E65" s="53"/>
      <c r="F65" s="54"/>
      <c r="G65" s="6"/>
      <c r="H65" s="6"/>
      <c r="I65" s="6"/>
      <c r="J65" s="34"/>
      <c r="K65" s="6"/>
      <c r="L65" s="6"/>
      <c r="M65" s="6"/>
    </row>
    <row r="66" spans="4:14" ht="12.75" customHeight="1" x14ac:dyDescent="0.3">
      <c r="E66" s="28" t="s">
        <v>6</v>
      </c>
      <c r="F66" s="52"/>
      <c r="G66" s="10"/>
      <c r="H66" s="10"/>
      <c r="I66" s="10"/>
      <c r="J66" s="11"/>
      <c r="K66" s="5"/>
      <c r="L66" s="5"/>
      <c r="M66" s="6"/>
    </row>
    <row r="67" spans="4:14" ht="12.75" customHeight="1" thickBot="1" x14ac:dyDescent="0.35">
      <c r="F67" s="11"/>
      <c r="G67" s="7" t="str">
        <f>IF(OR(F64="",F72=""),"Winner Game 7",IF(F64-F72&gt;0,E64,E72))</f>
        <v>Winner Game 7</v>
      </c>
      <c r="H67" s="26"/>
      <c r="I67" s="10"/>
      <c r="J67" s="11"/>
      <c r="K67" s="5"/>
      <c r="L67" s="5"/>
      <c r="M67" s="6"/>
    </row>
    <row r="68" spans="4:14" ht="12.75" customHeight="1" x14ac:dyDescent="0.3">
      <c r="E68" s="64" t="s">
        <v>34</v>
      </c>
      <c r="F68" s="12"/>
      <c r="G68" s="13"/>
      <c r="H68" s="17"/>
      <c r="I68" s="5"/>
      <c r="J68" s="11"/>
      <c r="K68" s="5"/>
      <c r="L68" s="5"/>
      <c r="M68" s="6"/>
    </row>
    <row r="69" spans="4:14" ht="12.75" customHeight="1" x14ac:dyDescent="0.3">
      <c r="E69" s="30"/>
      <c r="F69" s="11"/>
      <c r="H69" s="11"/>
      <c r="I69" s="23"/>
      <c r="J69" s="34"/>
      <c r="K69" s="6"/>
      <c r="L69" s="6"/>
      <c r="M69" s="6"/>
      <c r="N69"/>
    </row>
    <row r="70" spans="4:14" ht="12.75" customHeight="1" x14ac:dyDescent="0.3">
      <c r="E70" s="30"/>
      <c r="F70" s="11"/>
      <c r="G70" s="28" t="s">
        <v>11</v>
      </c>
      <c r="H70" s="11"/>
      <c r="I70" s="23"/>
      <c r="J70" s="34"/>
      <c r="K70" s="6"/>
      <c r="L70" s="6"/>
      <c r="M70" s="6"/>
      <c r="N70"/>
    </row>
    <row r="71" spans="4:14" ht="12.75" customHeight="1" thickBot="1" x14ac:dyDescent="0.35">
      <c r="E71" s="14"/>
      <c r="F71" s="15"/>
      <c r="G71" s="30"/>
      <c r="H71" s="11"/>
      <c r="I71" s="18"/>
      <c r="J71" s="16"/>
      <c r="K71" s="10"/>
      <c r="L71" s="10"/>
      <c r="M71" s="6"/>
    </row>
    <row r="72" spans="4:14" ht="12.75" customHeight="1" x14ac:dyDescent="0.3">
      <c r="D72" s="67" t="s">
        <v>27</v>
      </c>
      <c r="E72" s="3">
        <f>IF(E104="","",E104)</f>
        <v>0</v>
      </c>
      <c r="F72" s="25"/>
      <c r="G72" s="30"/>
      <c r="H72" s="11"/>
      <c r="I72" s="10"/>
      <c r="J72" s="11"/>
      <c r="K72" s="10"/>
      <c r="L72" s="10"/>
      <c r="M72" s="10"/>
    </row>
    <row r="73" spans="4:14" ht="12.75" customHeight="1" thickBot="1" x14ac:dyDescent="0.35">
      <c r="E73" s="10"/>
      <c r="F73" s="10"/>
      <c r="G73" s="64" t="s">
        <v>34</v>
      </c>
      <c r="H73" s="12"/>
      <c r="I73" s="24"/>
      <c r="J73" s="38"/>
      <c r="K73" s="3"/>
      <c r="L73" s="3"/>
      <c r="M73" s="10"/>
    </row>
    <row r="74" spans="4:14" ht="12.75" customHeight="1" thickBot="1" x14ac:dyDescent="0.35">
      <c r="D74" s="63" t="s">
        <v>15</v>
      </c>
      <c r="E74" s="7">
        <f>IF(E101="","",E101)</f>
        <v>0</v>
      </c>
      <c r="F74" s="26"/>
      <c r="G74" s="30"/>
      <c r="H74" s="11"/>
      <c r="I74" s="51" t="str">
        <f>IF(OR(H67="",H78=""),"Winner Game 11",IF(H67-H78&gt;0,G67,G78))</f>
        <v>Winner Game 11</v>
      </c>
      <c r="J74" s="48"/>
      <c r="K74" s="3"/>
      <c r="L74" s="3"/>
      <c r="M74" s="10"/>
    </row>
    <row r="75" spans="4:14" ht="12.75" customHeight="1" x14ac:dyDescent="0.3">
      <c r="E75" s="13"/>
      <c r="F75" s="17"/>
      <c r="G75" s="31"/>
      <c r="H75" s="16"/>
      <c r="I75" s="3"/>
      <c r="J75" s="3"/>
      <c r="K75" s="28"/>
      <c r="L75" s="10"/>
      <c r="M75" s="18"/>
      <c r="N75" s="2"/>
    </row>
    <row r="76" spans="4:14" ht="12.75" customHeight="1" x14ac:dyDescent="0.3">
      <c r="E76" s="28" t="s">
        <v>8</v>
      </c>
      <c r="F76" s="11"/>
      <c r="G76" s="30"/>
      <c r="H76" s="11"/>
      <c r="I76" s="10"/>
      <c r="J76" s="10"/>
      <c r="K76" s="30"/>
      <c r="L76" s="10"/>
      <c r="M76" s="10"/>
      <c r="N76" s="2"/>
    </row>
    <row r="77" spans="4:14" ht="12.75" customHeight="1" thickBot="1" x14ac:dyDescent="0.35">
      <c r="E77" s="30"/>
      <c r="F77" s="11"/>
      <c r="G77" s="7"/>
      <c r="H77" s="19"/>
      <c r="I77" s="10"/>
      <c r="J77" s="10"/>
      <c r="K77" s="30"/>
      <c r="L77" s="10"/>
      <c r="M77" s="10"/>
      <c r="N77" s="2"/>
    </row>
    <row r="78" spans="4:14" ht="12.75" customHeight="1" x14ac:dyDescent="0.3">
      <c r="E78" s="64" t="s">
        <v>34</v>
      </c>
      <c r="F78" s="12"/>
      <c r="G78" s="3" t="str">
        <f>IF(OR(F74="",F82=""),"Winner Game 8",IF(F74-F82&gt;0,E74,E82))</f>
        <v>Winner Game 8</v>
      </c>
      <c r="H78" s="25"/>
      <c r="I78" s="10"/>
      <c r="J78" s="10"/>
      <c r="K78" s="45"/>
      <c r="L78" s="3"/>
      <c r="M78" s="3"/>
      <c r="N78" s="2"/>
    </row>
    <row r="79" spans="4:14" ht="12.75" customHeight="1" x14ac:dyDescent="0.3">
      <c r="E79" s="30"/>
      <c r="F79" s="11"/>
      <c r="G79" s="10"/>
      <c r="H79" s="10"/>
      <c r="I79" s="10"/>
      <c r="J79" s="10"/>
      <c r="K79" s="30"/>
      <c r="L79" s="10"/>
      <c r="M79" s="10"/>
      <c r="N79" s="2"/>
    </row>
    <row r="80" spans="4:14" ht="12.75" customHeight="1" x14ac:dyDescent="0.3">
      <c r="E80" s="30"/>
      <c r="F80" s="11"/>
      <c r="G80" s="10"/>
      <c r="H80" s="10"/>
      <c r="I80" s="10"/>
      <c r="J80" s="10"/>
      <c r="K80" s="31"/>
      <c r="L80" s="18"/>
      <c r="M80" s="3"/>
    </row>
    <row r="81" spans="4:14" ht="12.75" customHeight="1" thickBot="1" x14ac:dyDescent="0.35">
      <c r="E81" s="7"/>
      <c r="F81" s="19"/>
      <c r="G81" s="10"/>
      <c r="H81" s="10"/>
      <c r="I81" s="3"/>
      <c r="J81" s="3"/>
      <c r="K81" s="3"/>
      <c r="L81" s="10"/>
      <c r="M81" s="10"/>
      <c r="N81" s="2"/>
    </row>
    <row r="82" spans="4:14" ht="12.75" customHeight="1" x14ac:dyDescent="0.3">
      <c r="D82" s="67" t="s">
        <v>28</v>
      </c>
      <c r="E82" s="20">
        <f>IF(E96="","",E96)</f>
        <v>0</v>
      </c>
      <c r="F82" s="27"/>
      <c r="G82" s="10"/>
      <c r="H82" s="10"/>
      <c r="I82" s="3"/>
      <c r="J82" s="3"/>
      <c r="K82" s="10"/>
      <c r="L82" s="10"/>
      <c r="M82" s="10"/>
      <c r="N82" s="2"/>
    </row>
    <row r="83" spans="4:14" ht="13" x14ac:dyDescent="0.3">
      <c r="E83" s="20"/>
      <c r="F83" s="65"/>
    </row>
    <row r="84" spans="4:14" ht="12.75" customHeight="1" x14ac:dyDescent="0.3">
      <c r="E84" s="20"/>
      <c r="F84" s="65"/>
      <c r="G84" s="5"/>
      <c r="H84" s="5"/>
    </row>
    <row r="85" spans="4:14" ht="12.75" customHeight="1" x14ac:dyDescent="0.3">
      <c r="E85" s="20"/>
      <c r="F85" s="65"/>
      <c r="G85" s="5"/>
      <c r="H85" s="5"/>
    </row>
    <row r="86" spans="4:14" ht="12.75" customHeight="1" x14ac:dyDescent="0.3">
      <c r="E86" s="20"/>
      <c r="F86" s="65"/>
      <c r="G86" s="5"/>
      <c r="H86" s="5"/>
    </row>
    <row r="87" spans="4:14" ht="12.75" customHeight="1" x14ac:dyDescent="0.3">
      <c r="E87" s="20"/>
      <c r="F87" s="65"/>
      <c r="G87" s="5"/>
      <c r="H87" s="22"/>
    </row>
    <row r="88" spans="4:14" ht="12.75" customHeight="1" x14ac:dyDescent="0.3">
      <c r="E88" s="20"/>
      <c r="F88" s="65"/>
      <c r="G88" s="5"/>
      <c r="H88" s="6"/>
    </row>
    <row r="89" spans="4:14" ht="12.75" customHeight="1" x14ac:dyDescent="0.3">
      <c r="G89" s="5"/>
      <c r="H89" s="5"/>
    </row>
    <row r="90" spans="4:14" ht="12.75" hidden="1" customHeight="1" thickBot="1" x14ac:dyDescent="0.35">
      <c r="E90" s="21" t="s">
        <v>7</v>
      </c>
      <c r="F90" s="3"/>
      <c r="G90" s="5"/>
      <c r="H90" s="5"/>
    </row>
    <row r="91" spans="4:14" ht="12.75" hidden="1" customHeight="1" thickBot="1" x14ac:dyDescent="0.35">
      <c r="D91" s="69"/>
      <c r="E91" s="21">
        <f>'Seed Games'!A2</f>
        <v>0</v>
      </c>
      <c r="F91" s="10"/>
      <c r="G91" s="5"/>
      <c r="H91" s="22"/>
    </row>
    <row r="92" spans="4:14" ht="12.75" hidden="1" customHeight="1" thickBot="1" x14ac:dyDescent="0.35">
      <c r="D92" s="69"/>
      <c r="E92" s="21">
        <f>'Seed Games'!A3</f>
        <v>0</v>
      </c>
      <c r="F92" s="10"/>
      <c r="G92" s="5"/>
      <c r="H92" s="6"/>
    </row>
    <row r="93" spans="4:14" ht="13.5" hidden="1" thickBot="1" x14ac:dyDescent="0.35">
      <c r="D93" s="69"/>
      <c r="E93" s="21">
        <f>'Seed Games'!A4</f>
        <v>0</v>
      </c>
      <c r="F93" s="10"/>
    </row>
    <row r="94" spans="4:14" ht="13.5" hidden="1" thickBot="1" x14ac:dyDescent="0.35">
      <c r="D94" s="69"/>
      <c r="E94" s="21">
        <f>'Seed Games'!A5</f>
        <v>0</v>
      </c>
      <c r="F94" s="10"/>
    </row>
    <row r="95" spans="4:14" ht="13.5" hidden="1" thickBot="1" x14ac:dyDescent="0.35">
      <c r="D95" s="69"/>
      <c r="E95" s="21">
        <f>'Seed Games'!A6</f>
        <v>0</v>
      </c>
      <c r="F95" s="10"/>
    </row>
    <row r="96" spans="4:14" ht="13.5" hidden="1" thickBot="1" x14ac:dyDescent="0.35">
      <c r="D96" s="69"/>
      <c r="E96" s="21">
        <f>'Seed Games'!A7</f>
        <v>0</v>
      </c>
      <c r="F96" s="10"/>
    </row>
    <row r="97" spans="4:6" ht="13.5" hidden="1" thickBot="1" x14ac:dyDescent="0.35">
      <c r="D97" s="69"/>
      <c r="E97" s="21">
        <f>'Seed Games'!A8</f>
        <v>0</v>
      </c>
      <c r="F97" s="10"/>
    </row>
    <row r="98" spans="4:6" ht="13.5" hidden="1" thickBot="1" x14ac:dyDescent="0.35">
      <c r="D98" s="69"/>
      <c r="E98" s="21">
        <f>'Seed Games'!A9</f>
        <v>0</v>
      </c>
      <c r="F98" s="10"/>
    </row>
    <row r="99" spans="4:6" ht="13.5" hidden="1" thickBot="1" x14ac:dyDescent="0.35">
      <c r="D99" s="69"/>
      <c r="E99" s="21">
        <f>'Seed Games'!A10</f>
        <v>0</v>
      </c>
    </row>
    <row r="100" spans="4:6" ht="13.5" hidden="1" thickBot="1" x14ac:dyDescent="0.35">
      <c r="D100" s="69"/>
      <c r="E100" s="21">
        <f>'Seed Games'!A11</f>
        <v>0</v>
      </c>
    </row>
    <row r="101" spans="4:6" ht="13.5" hidden="1" thickBot="1" x14ac:dyDescent="0.35">
      <c r="D101" s="69"/>
      <c r="E101" s="21">
        <f>'Seed Games'!A12</f>
        <v>0</v>
      </c>
    </row>
    <row r="102" spans="4:6" ht="13.5" hidden="1" thickBot="1" x14ac:dyDescent="0.35">
      <c r="D102" s="69"/>
      <c r="E102" s="21">
        <f>'Seed Games'!A13</f>
        <v>0</v>
      </c>
    </row>
    <row r="103" spans="4:6" ht="13.5" hidden="1" thickBot="1" x14ac:dyDescent="0.35">
      <c r="D103" s="69"/>
      <c r="E103" s="21">
        <f>'Seed Games'!A14</f>
        <v>0</v>
      </c>
    </row>
    <row r="104" spans="4:6" ht="13.5" hidden="1" thickBot="1" x14ac:dyDescent="0.35">
      <c r="D104" s="69"/>
      <c r="E104" s="21">
        <f>'Seed Games'!A15</f>
        <v>0</v>
      </c>
    </row>
    <row r="105" spans="4:6" ht="13.5" hidden="1" thickBot="1" x14ac:dyDescent="0.35">
      <c r="D105" s="69"/>
      <c r="E105" s="21">
        <f>'Seed Games'!A16</f>
        <v>0</v>
      </c>
    </row>
    <row r="106" spans="4:6" ht="13.5" hidden="1" thickBot="1" x14ac:dyDescent="0.35">
      <c r="D106" s="69"/>
      <c r="E106" s="21">
        <f>'Seed Games'!A17</f>
        <v>0</v>
      </c>
    </row>
    <row r="107" spans="4:6" ht="13.5" hidden="1" thickBot="1" x14ac:dyDescent="0.35">
      <c r="D107" s="69"/>
      <c r="E107" s="21">
        <f>'Seed Games'!A18</f>
        <v>0</v>
      </c>
    </row>
  </sheetData>
  <mergeCells count="1">
    <mergeCell ref="E1:G1"/>
  </mergeCells>
  <phoneticPr fontId="0" type="noConversion"/>
  <printOptions horizontalCentered="1" verticalCentered="1"/>
  <pageMargins left="0.35" right="0.35" top="0.25" bottom="0.25" header="0.25" footer="0.25"/>
  <pageSetup scale="48" orientation="portrait" horizontalDpi="1200" verticalDpi="12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8"/>
  <sheetViews>
    <sheetView topLeftCell="A54" workbookViewId="0">
      <selection activeCell="M83" sqref="A1:M83"/>
    </sheetView>
  </sheetViews>
  <sheetFormatPr defaultColWidth="9.1796875" defaultRowHeight="12.5" x14ac:dyDescent="0.25"/>
  <cols>
    <col min="1" max="1" width="9.1796875" style="1"/>
    <col min="2" max="2" width="26.7265625" style="1" customWidth="1"/>
    <col min="3" max="4" width="9.1796875" style="1"/>
    <col min="5" max="5" width="26.7265625" style="1" customWidth="1"/>
    <col min="6" max="6" width="4.453125" style="1" customWidth="1"/>
    <col min="7" max="7" width="26.7265625" style="1" customWidth="1"/>
    <col min="8" max="8" width="4.453125" style="1" customWidth="1"/>
    <col min="9" max="9" width="26.7265625" style="1" customWidth="1"/>
    <col min="10" max="10" width="4.453125" style="1" customWidth="1"/>
    <col min="11" max="11" width="26.7265625" style="1" customWidth="1"/>
    <col min="12" max="12" width="4.453125" style="1" customWidth="1"/>
    <col min="13" max="13" width="26.7265625" style="1" customWidth="1"/>
    <col min="14" max="14" width="18.453125" style="1" customWidth="1"/>
    <col min="15" max="16384" width="9.1796875" style="1"/>
  </cols>
  <sheetData>
    <row r="1" spans="1:14" ht="13" x14ac:dyDescent="0.3">
      <c r="E1" s="239"/>
      <c r="F1" s="239"/>
      <c r="G1" s="239"/>
      <c r="H1" s="4"/>
      <c r="I1" s="5"/>
      <c r="J1" s="5"/>
      <c r="K1" s="6"/>
      <c r="L1" s="6"/>
      <c r="M1" s="6"/>
    </row>
    <row r="2" spans="1:14" ht="13" x14ac:dyDescent="0.3">
      <c r="E2" s="4"/>
      <c r="F2" s="4"/>
      <c r="G2" s="4"/>
      <c r="H2" s="4"/>
      <c r="I2" s="5"/>
      <c r="J2" s="5"/>
      <c r="K2" s="6"/>
      <c r="L2" s="6"/>
      <c r="M2" s="6"/>
    </row>
    <row r="3" spans="1:14" ht="12.75" customHeight="1" thickBot="1" x14ac:dyDescent="0.35">
      <c r="D3" s="67" t="s">
        <v>16</v>
      </c>
      <c r="E3" s="3">
        <f>IF(E91="","",E91)</f>
        <v>0</v>
      </c>
      <c r="F3" s="25"/>
      <c r="G3" s="6"/>
      <c r="H3" s="6"/>
      <c r="I3" s="6"/>
      <c r="J3" s="6"/>
      <c r="K3" s="6"/>
      <c r="L3" s="6"/>
      <c r="M3" s="6"/>
    </row>
    <row r="4" spans="1:14" ht="12.75" customHeight="1" x14ac:dyDescent="0.3">
      <c r="E4" s="53"/>
      <c r="F4" s="54"/>
      <c r="G4" s="6"/>
      <c r="H4" s="6"/>
      <c r="I4" s="6"/>
      <c r="J4" s="6"/>
      <c r="K4" s="6"/>
      <c r="L4" s="6"/>
      <c r="M4" s="6"/>
    </row>
    <row r="5" spans="1:14" ht="12.75" customHeight="1" x14ac:dyDescent="0.3">
      <c r="E5" s="28" t="s">
        <v>10</v>
      </c>
      <c r="F5" s="52"/>
      <c r="G5" s="10"/>
      <c r="H5" s="10"/>
      <c r="I5" s="10"/>
      <c r="J5" s="10"/>
      <c r="K5" s="5"/>
      <c r="L5" s="5"/>
      <c r="M5" s="6"/>
    </row>
    <row r="6" spans="1:14" ht="12.75" customHeight="1" thickBot="1" x14ac:dyDescent="0.35">
      <c r="A6" s="67" t="s">
        <v>32</v>
      </c>
      <c r="B6" s="3">
        <f>IF(E106="","",E106)</f>
        <v>0</v>
      </c>
      <c r="C6" s="25"/>
      <c r="F6" s="11"/>
      <c r="G6" s="7" t="str">
        <f>IF(OR(F3="",F11=""),"Winner Game 10",IF(F3-F11&gt;0,E3,E11))</f>
        <v>Winner Game 10</v>
      </c>
      <c r="H6" s="26"/>
      <c r="I6" s="10"/>
      <c r="J6" s="10"/>
      <c r="K6" s="5"/>
      <c r="L6" s="5"/>
      <c r="M6" s="6"/>
    </row>
    <row r="7" spans="1:14" ht="12.75" customHeight="1" x14ac:dyDescent="0.3">
      <c r="B7" s="53"/>
      <c r="C7" s="54"/>
      <c r="E7" s="64" t="s">
        <v>34</v>
      </c>
      <c r="F7" s="12"/>
      <c r="G7" s="13"/>
      <c r="H7" s="17"/>
      <c r="I7" s="5"/>
      <c r="J7" s="5"/>
      <c r="K7" s="5"/>
      <c r="L7" s="5"/>
      <c r="M7" s="6"/>
    </row>
    <row r="8" spans="1:14" ht="12.75" customHeight="1" x14ac:dyDescent="0.3">
      <c r="B8" s="28" t="s">
        <v>0</v>
      </c>
      <c r="C8" s="52"/>
      <c r="E8" s="30"/>
      <c r="F8" s="11"/>
      <c r="H8" s="11"/>
      <c r="I8" s="23"/>
      <c r="J8" s="23"/>
      <c r="K8" s="6"/>
      <c r="L8" s="6"/>
      <c r="M8" s="6"/>
      <c r="N8"/>
    </row>
    <row r="9" spans="1:14" ht="12.75" customHeight="1" x14ac:dyDescent="0.3">
      <c r="C9" s="11"/>
      <c r="E9" s="30"/>
      <c r="F9" s="11"/>
      <c r="G9" s="28" t="s">
        <v>31</v>
      </c>
      <c r="H9" s="11"/>
      <c r="I9" s="23"/>
      <c r="J9" s="23"/>
      <c r="K9" s="6"/>
      <c r="L9" s="6"/>
      <c r="M9" s="6"/>
      <c r="N9"/>
    </row>
    <row r="10" spans="1:14" ht="12.75" customHeight="1" thickBot="1" x14ac:dyDescent="0.35">
      <c r="B10" s="64" t="s">
        <v>34</v>
      </c>
      <c r="C10" s="12"/>
      <c r="D10" s="66"/>
      <c r="E10" s="14"/>
      <c r="F10" s="15"/>
      <c r="G10" s="30"/>
      <c r="H10" s="11"/>
      <c r="I10" s="18"/>
      <c r="J10" s="18"/>
      <c r="K10" s="10"/>
      <c r="L10" s="10"/>
      <c r="M10" s="6"/>
    </row>
    <row r="11" spans="1:14" ht="12.75" customHeight="1" x14ac:dyDescent="0.3">
      <c r="B11" s="30"/>
      <c r="C11" s="11"/>
      <c r="D11" s="63"/>
      <c r="E11" s="3" t="str">
        <f>IF(OR(C6="",C14=""),"Winner Game 1",IF(C6-C14&gt;0,B6,B14))</f>
        <v>Winner Game 1</v>
      </c>
      <c r="F11" s="25"/>
      <c r="G11" s="30"/>
      <c r="H11" s="11"/>
      <c r="I11" s="10"/>
      <c r="J11" s="10"/>
      <c r="K11" s="5"/>
      <c r="L11" s="5"/>
      <c r="M11" s="5"/>
    </row>
    <row r="12" spans="1:14" ht="12.75" customHeight="1" thickBot="1" x14ac:dyDescent="0.35">
      <c r="B12" s="30"/>
      <c r="C12" s="11"/>
      <c r="E12" s="10"/>
      <c r="F12" s="10"/>
      <c r="G12" s="64" t="s">
        <v>34</v>
      </c>
      <c r="H12" s="12"/>
      <c r="I12" s="7" t="str">
        <f>IF(OR(H6="",H17=""),"Winner Game 14",IF(H6-H17&gt;0,G6,G17))</f>
        <v>Winner Game 14</v>
      </c>
      <c r="J12" s="47"/>
      <c r="L12" s="3"/>
      <c r="M12" s="10"/>
    </row>
    <row r="13" spans="1:14" ht="12.75" customHeight="1" thickBot="1" x14ac:dyDescent="0.35">
      <c r="B13" s="14"/>
      <c r="C13" s="15"/>
      <c r="D13" s="67" t="s">
        <v>18</v>
      </c>
      <c r="E13" s="7">
        <f>IF(E99="","",E99)</f>
        <v>0</v>
      </c>
      <c r="F13" s="26"/>
      <c r="G13" s="30"/>
      <c r="H13" s="11"/>
      <c r="I13" s="10"/>
      <c r="J13" s="36"/>
      <c r="L13" s="3"/>
      <c r="M13" s="10"/>
    </row>
    <row r="14" spans="1:14" ht="12.75" customHeight="1" x14ac:dyDescent="0.3">
      <c r="A14" s="63" t="s">
        <v>54</v>
      </c>
      <c r="B14" s="3">
        <f>IF(E107="","",E107)</f>
        <v>0</v>
      </c>
      <c r="C14" s="25"/>
      <c r="E14" s="13"/>
      <c r="F14" s="17"/>
      <c r="G14" s="31"/>
      <c r="H14" s="16"/>
      <c r="I14" s="3"/>
      <c r="J14" s="12"/>
      <c r="L14" s="10"/>
      <c r="M14" s="18"/>
      <c r="N14" s="2"/>
    </row>
    <row r="15" spans="1:14" ht="12.75" customHeight="1" x14ac:dyDescent="0.3">
      <c r="E15" s="28" t="s">
        <v>3</v>
      </c>
      <c r="F15" s="11"/>
      <c r="G15" s="30"/>
      <c r="H15" s="11"/>
      <c r="J15" s="11"/>
      <c r="K15" s="30"/>
      <c r="L15" s="10"/>
      <c r="N15" s="2"/>
    </row>
    <row r="16" spans="1:14" ht="12.75" customHeight="1" thickBot="1" x14ac:dyDescent="0.35">
      <c r="E16" s="30"/>
      <c r="F16" s="11"/>
      <c r="G16" s="7"/>
      <c r="H16" s="19"/>
      <c r="I16" s="28" t="s">
        <v>33</v>
      </c>
      <c r="J16" s="11"/>
      <c r="K16" s="30"/>
      <c r="L16" s="10"/>
      <c r="N16" s="2"/>
    </row>
    <row r="17" spans="4:14" ht="12.75" customHeight="1" x14ac:dyDescent="0.3">
      <c r="E17" s="64" t="s">
        <v>34</v>
      </c>
      <c r="F17" s="12"/>
      <c r="G17" s="3" t="str">
        <f>IF(OR(F13="",F21=""),"Winner Game 3",IF(F13-F21&gt;0,E13,E21))</f>
        <v>Winner Game 3</v>
      </c>
      <c r="H17" s="25"/>
      <c r="I17" s="10"/>
      <c r="J17" s="11"/>
      <c r="K17" s="29"/>
      <c r="L17" s="3"/>
      <c r="N17" s="2"/>
    </row>
    <row r="18" spans="4:14" ht="12.75" customHeight="1" x14ac:dyDescent="0.3">
      <c r="E18" s="30"/>
      <c r="F18" s="11"/>
      <c r="G18" s="10"/>
      <c r="H18" s="10"/>
      <c r="I18" s="10"/>
      <c r="J18" s="11"/>
      <c r="K18" s="30"/>
      <c r="L18" s="10"/>
      <c r="M18" s="10"/>
      <c r="N18" s="2"/>
    </row>
    <row r="19" spans="4:14" ht="12.75" customHeight="1" x14ac:dyDescent="0.3">
      <c r="E19" s="30"/>
      <c r="F19" s="11"/>
      <c r="G19" s="10"/>
      <c r="H19" s="10"/>
      <c r="I19" s="10"/>
      <c r="J19" s="11"/>
      <c r="K19" s="31"/>
      <c r="L19" s="18"/>
      <c r="M19" s="3"/>
    </row>
    <row r="20" spans="4:14" ht="12.75" customHeight="1" thickBot="1" x14ac:dyDescent="0.35">
      <c r="E20" s="7"/>
      <c r="F20" s="19"/>
      <c r="G20" s="10"/>
      <c r="H20" s="10"/>
      <c r="I20" s="3"/>
      <c r="J20" s="12"/>
      <c r="K20" s="3"/>
      <c r="L20" s="10"/>
      <c r="M20" s="10"/>
      <c r="N20" s="2"/>
    </row>
    <row r="21" spans="4:14" ht="12.75" customHeight="1" thickBot="1" x14ac:dyDescent="0.35">
      <c r="D21" s="63" t="s">
        <v>17</v>
      </c>
      <c r="E21" s="20">
        <f>IF(E92="","",E92)</f>
        <v>0</v>
      </c>
      <c r="F21" s="27"/>
      <c r="G21" s="10"/>
      <c r="H21" s="10"/>
      <c r="I21" s="64" t="s">
        <v>34</v>
      </c>
      <c r="J21" s="12"/>
      <c r="K21" s="44" t="str">
        <f>IF(OR(J12="",J33=""),"Winner Game 15",IF(J12-J33&gt;0,I12,I33))</f>
        <v>Winner Game 15</v>
      </c>
      <c r="L21" s="47"/>
      <c r="M21" s="10"/>
      <c r="N21" s="2"/>
    </row>
    <row r="22" spans="4:14" ht="12.75" customHeight="1" x14ac:dyDescent="0.3">
      <c r="E22" s="10"/>
      <c r="F22" s="10"/>
      <c r="G22" s="3"/>
      <c r="H22" s="3"/>
      <c r="I22" s="3"/>
      <c r="J22" s="16"/>
      <c r="K22" s="3"/>
      <c r="L22" s="17"/>
      <c r="M22" s="10"/>
      <c r="N22" s="2"/>
    </row>
    <row r="23" spans="4:14" ht="12.75" customHeight="1" thickBot="1" x14ac:dyDescent="0.35">
      <c r="D23" s="67" t="s">
        <v>55</v>
      </c>
      <c r="E23" s="3">
        <f>IF(E94="","",E94)</f>
        <v>0</v>
      </c>
      <c r="F23" s="25"/>
      <c r="G23" s="3"/>
      <c r="H23" s="3"/>
      <c r="I23" s="2"/>
      <c r="J23" s="12"/>
      <c r="L23" s="12"/>
      <c r="M23" s="10"/>
      <c r="N23" s="2"/>
    </row>
    <row r="24" spans="4:14" ht="12.75" customHeight="1" x14ac:dyDescent="0.3">
      <c r="E24" s="53"/>
      <c r="F24" s="54"/>
      <c r="G24" s="6"/>
      <c r="H24" s="6"/>
      <c r="I24" s="6"/>
      <c r="J24" s="34"/>
      <c r="K24" s="6"/>
      <c r="L24" s="34"/>
      <c r="M24" s="6"/>
    </row>
    <row r="25" spans="4:14" ht="12.75" customHeight="1" x14ac:dyDescent="0.3">
      <c r="E25" s="28" t="s">
        <v>2</v>
      </c>
      <c r="F25" s="52"/>
      <c r="G25" s="10"/>
      <c r="H25" s="10"/>
      <c r="I25" s="10"/>
      <c r="J25" s="11"/>
      <c r="K25" s="5"/>
      <c r="L25" s="11"/>
      <c r="M25" s="6"/>
    </row>
    <row r="26" spans="4:14" ht="12.75" customHeight="1" thickBot="1" x14ac:dyDescent="0.35">
      <c r="F26" s="11"/>
      <c r="G26" s="7" t="str">
        <f>IF(OR(F23="",F31=""),"Winner Game 4",IF(F23-F31&gt;0,E23,E31))</f>
        <v>Winner Game 4</v>
      </c>
      <c r="H26" s="26"/>
      <c r="I26" s="10"/>
      <c r="J26" s="11"/>
      <c r="K26" s="5"/>
      <c r="L26" s="11"/>
      <c r="M26" s="6"/>
    </row>
    <row r="27" spans="4:14" ht="12.75" customHeight="1" x14ac:dyDescent="0.3">
      <c r="E27" s="64" t="s">
        <v>34</v>
      </c>
      <c r="F27" s="12"/>
      <c r="G27" s="13"/>
      <c r="H27" s="17"/>
      <c r="I27" s="5"/>
      <c r="J27" s="11"/>
      <c r="K27" s="5"/>
      <c r="L27" s="11"/>
      <c r="M27" s="6"/>
    </row>
    <row r="28" spans="4:14" ht="12.75" customHeight="1" x14ac:dyDescent="0.3">
      <c r="E28" s="30"/>
      <c r="F28" s="11"/>
      <c r="H28" s="11"/>
      <c r="I28" s="23"/>
      <c r="J28" s="34"/>
      <c r="K28" s="6"/>
      <c r="L28" s="34"/>
      <c r="M28" s="6"/>
      <c r="N28"/>
    </row>
    <row r="29" spans="4:14" ht="12.75" customHeight="1" x14ac:dyDescent="0.3">
      <c r="E29" s="30"/>
      <c r="F29" s="11"/>
      <c r="G29" s="28" t="s">
        <v>11</v>
      </c>
      <c r="H29" s="11"/>
      <c r="I29" s="23"/>
      <c r="J29" s="34"/>
      <c r="K29" s="6"/>
      <c r="L29" s="34"/>
      <c r="M29" s="6"/>
      <c r="N29"/>
    </row>
    <row r="30" spans="4:14" ht="12.75" customHeight="1" thickBot="1" x14ac:dyDescent="0.35">
      <c r="E30" s="14"/>
      <c r="F30" s="15"/>
      <c r="G30" s="30"/>
      <c r="H30" s="11"/>
      <c r="I30" s="18"/>
      <c r="J30" s="16"/>
      <c r="K30" s="10"/>
      <c r="L30" s="11"/>
      <c r="M30" s="6"/>
    </row>
    <row r="31" spans="4:14" ht="12.75" customHeight="1" x14ac:dyDescent="0.3">
      <c r="D31" s="63" t="s">
        <v>20</v>
      </c>
      <c r="E31" s="3">
        <f>IF(E103="","",E103)</f>
        <v>0</v>
      </c>
      <c r="F31" s="25"/>
      <c r="G31" s="30"/>
      <c r="H31" s="11"/>
      <c r="I31" s="10"/>
      <c r="J31" s="11"/>
      <c r="K31" s="10"/>
      <c r="L31" s="11"/>
      <c r="M31" s="10"/>
    </row>
    <row r="32" spans="4:14" ht="12.75" customHeight="1" thickBot="1" x14ac:dyDescent="0.35">
      <c r="E32" s="10"/>
      <c r="F32" s="10"/>
      <c r="G32" s="64" t="s">
        <v>34</v>
      </c>
      <c r="H32" s="12"/>
      <c r="I32" s="24"/>
      <c r="J32" s="38"/>
      <c r="K32" s="3"/>
      <c r="L32" s="12"/>
      <c r="M32" s="10"/>
    </row>
    <row r="33" spans="1:14" ht="12.75" customHeight="1" thickBot="1" x14ac:dyDescent="0.35">
      <c r="D33" s="67" t="s">
        <v>22</v>
      </c>
      <c r="E33" s="7">
        <f>IF(E102="","",E102)</f>
        <v>0</v>
      </c>
      <c r="F33" s="26"/>
      <c r="G33" s="30"/>
      <c r="H33" s="11"/>
      <c r="I33" s="51" t="str">
        <f>IF(OR(H26="",H37=""),"Winner Game 11",IF(H26-H37&gt;0,G26,G37))</f>
        <v>Winner Game 11</v>
      </c>
      <c r="J33" s="48"/>
      <c r="K33" s="3"/>
      <c r="L33" s="12"/>
      <c r="M33" s="10"/>
    </row>
    <row r="34" spans="1:14" ht="12.75" customHeight="1" x14ac:dyDescent="0.3">
      <c r="E34" s="13"/>
      <c r="F34" s="17"/>
      <c r="G34" s="31"/>
      <c r="H34" s="16"/>
      <c r="I34" s="3"/>
      <c r="J34" s="3"/>
      <c r="K34" s="28"/>
      <c r="L34" s="11"/>
      <c r="M34" s="18"/>
      <c r="N34" s="2"/>
    </row>
    <row r="35" spans="1:14" ht="12.75" customHeight="1" x14ac:dyDescent="0.3">
      <c r="E35" s="28" t="s">
        <v>4</v>
      </c>
      <c r="F35" s="11"/>
      <c r="G35" s="30"/>
      <c r="H35" s="11"/>
      <c r="I35" s="10"/>
      <c r="J35" s="10"/>
      <c r="K35" s="30"/>
      <c r="L35" s="11"/>
      <c r="M35" s="10"/>
      <c r="N35" s="2"/>
    </row>
    <row r="36" spans="1:14" ht="12.75" customHeight="1" thickBot="1" x14ac:dyDescent="0.35">
      <c r="E36" s="30"/>
      <c r="F36" s="11"/>
      <c r="G36" s="7"/>
      <c r="H36" s="19"/>
      <c r="I36" s="10"/>
      <c r="J36" s="10"/>
      <c r="K36" s="30"/>
      <c r="L36" s="11"/>
      <c r="M36" s="10"/>
      <c r="N36" s="2"/>
    </row>
    <row r="37" spans="1:14" ht="12.75" customHeight="1" x14ac:dyDescent="0.3">
      <c r="E37" s="64" t="s">
        <v>34</v>
      </c>
      <c r="F37" s="12"/>
      <c r="G37" s="3" t="str">
        <f>IF(OR(F33="",F41=""),"Winner Game 5",IF(F33-F41&gt;0,E33,E41))</f>
        <v>Winner Game 5</v>
      </c>
      <c r="H37" s="25"/>
      <c r="I37" s="10"/>
      <c r="J37" s="10"/>
      <c r="K37" s="45"/>
      <c r="L37" s="12"/>
      <c r="M37" s="3"/>
      <c r="N37" s="2"/>
    </row>
    <row r="38" spans="1:14" ht="12.75" customHeight="1" x14ac:dyDescent="0.3">
      <c r="E38" s="30"/>
      <c r="F38" s="11"/>
      <c r="G38" s="10"/>
      <c r="H38" s="10"/>
      <c r="I38" s="10"/>
      <c r="J38" s="10"/>
      <c r="K38" s="30"/>
      <c r="L38" s="11"/>
      <c r="M38" s="10"/>
      <c r="N38" s="2"/>
    </row>
    <row r="39" spans="1:14" ht="12.75" customHeight="1" x14ac:dyDescent="0.3">
      <c r="E39" s="30"/>
      <c r="F39" s="11"/>
      <c r="G39" s="10"/>
      <c r="H39" s="10"/>
      <c r="I39" s="10"/>
      <c r="J39" s="10"/>
      <c r="K39" s="64" t="s">
        <v>34</v>
      </c>
      <c r="L39" s="16"/>
      <c r="M39" s="3"/>
    </row>
    <row r="40" spans="1:14" ht="12.75" customHeight="1" thickBot="1" x14ac:dyDescent="0.35">
      <c r="E40" s="7"/>
      <c r="F40" s="19"/>
      <c r="G40" s="10"/>
      <c r="H40" s="10"/>
      <c r="I40" s="3"/>
      <c r="J40" s="3"/>
      <c r="K40" s="3"/>
      <c r="L40" s="11"/>
      <c r="M40" s="10"/>
      <c r="N40" s="2"/>
    </row>
    <row r="41" spans="1:14" ht="12.75" customHeight="1" thickBot="1" x14ac:dyDescent="0.35">
      <c r="D41" s="63" t="s">
        <v>21</v>
      </c>
      <c r="E41" s="20">
        <f>IF(E95="","",E95)</f>
        <v>0</v>
      </c>
      <c r="F41" s="27"/>
      <c r="G41" s="10"/>
      <c r="H41" s="10"/>
      <c r="I41" s="3"/>
      <c r="J41" s="3"/>
      <c r="K41" s="28" t="s">
        <v>57</v>
      </c>
      <c r="L41" s="11"/>
      <c r="M41" s="44" t="str">
        <f>IF(OR(L21="",L63=""),"Champion",IF(L21-L63&gt;0,K21,K63))</f>
        <v>Champion</v>
      </c>
      <c r="N41" s="2"/>
    </row>
    <row r="42" spans="1:14" ht="12.75" customHeight="1" x14ac:dyDescent="0.3">
      <c r="D42" s="63"/>
      <c r="E42" s="20"/>
      <c r="F42" s="65"/>
      <c r="G42" s="10"/>
      <c r="H42" s="10"/>
      <c r="I42" s="3"/>
      <c r="J42" s="3"/>
      <c r="K42" s="10"/>
      <c r="L42" s="11"/>
      <c r="M42" s="10"/>
      <c r="N42" s="2"/>
    </row>
    <row r="43" spans="1:14" ht="12.75" customHeight="1" x14ac:dyDescent="0.3">
      <c r="D43" s="63"/>
      <c r="E43" s="20"/>
      <c r="F43" s="65"/>
      <c r="G43" s="10"/>
      <c r="H43" s="10"/>
      <c r="I43" s="3"/>
      <c r="J43" s="3"/>
      <c r="K43" s="10"/>
      <c r="L43" s="11"/>
      <c r="M43" s="10"/>
      <c r="N43" s="2"/>
    </row>
    <row r="44" spans="1:14" ht="12.75" customHeight="1" thickBot="1" x14ac:dyDescent="0.35">
      <c r="D44" s="63" t="s">
        <v>23</v>
      </c>
      <c r="E44" s="3">
        <f>IF(E92="","",E92)</f>
        <v>0</v>
      </c>
      <c r="F44" s="25"/>
      <c r="G44" s="6"/>
      <c r="H44" s="6"/>
      <c r="I44" s="6"/>
      <c r="J44" s="6"/>
      <c r="K44" s="6"/>
      <c r="L44" s="34"/>
      <c r="M44" s="6"/>
    </row>
    <row r="45" spans="1:14" ht="12.75" customHeight="1" x14ac:dyDescent="0.3">
      <c r="E45" s="53"/>
      <c r="F45" s="54"/>
      <c r="G45" s="6"/>
      <c r="H45" s="6"/>
      <c r="I45" s="6"/>
      <c r="J45" s="6"/>
      <c r="K45" s="6"/>
      <c r="L45" s="34"/>
      <c r="M45" s="6"/>
    </row>
    <row r="46" spans="1:14" ht="12.75" customHeight="1" x14ac:dyDescent="0.3">
      <c r="E46" s="28" t="s">
        <v>9</v>
      </c>
      <c r="F46" s="52"/>
      <c r="G46" s="10"/>
      <c r="H46" s="10"/>
      <c r="I46" s="10"/>
      <c r="J46" s="10"/>
      <c r="K46" s="5"/>
      <c r="L46" s="11"/>
      <c r="M46" s="6"/>
    </row>
    <row r="47" spans="1:14" ht="12.75" customHeight="1" thickBot="1" x14ac:dyDescent="0.35">
      <c r="A47" s="67" t="s">
        <v>29</v>
      </c>
      <c r="B47" s="3">
        <f>IF(E105="","",E105)</f>
        <v>0</v>
      </c>
      <c r="C47" s="25"/>
      <c r="F47" s="11"/>
      <c r="G47" s="7" t="str">
        <f>IF(OR(F44="",F52=""),"Winner Game 9",IF(F44-F52&gt;0,E44,E52))</f>
        <v>Winner Game 9</v>
      </c>
      <c r="H47" s="26"/>
      <c r="I47" s="10"/>
      <c r="J47" s="10"/>
      <c r="K47" s="5"/>
      <c r="L47" s="11"/>
      <c r="M47" s="6"/>
    </row>
    <row r="48" spans="1:14" ht="12.75" customHeight="1" x14ac:dyDescent="0.3">
      <c r="B48" s="53"/>
      <c r="C48" s="54"/>
      <c r="E48" s="64" t="s">
        <v>34</v>
      </c>
      <c r="F48" s="12"/>
      <c r="G48" s="13"/>
      <c r="H48" s="17"/>
      <c r="I48" s="5"/>
      <c r="J48" s="5"/>
      <c r="K48" s="5"/>
      <c r="L48" s="11"/>
      <c r="M48" s="6"/>
    </row>
    <row r="49" spans="1:14" ht="12.75" customHeight="1" x14ac:dyDescent="0.3">
      <c r="B49" s="28" t="s">
        <v>1</v>
      </c>
      <c r="C49" s="52"/>
      <c r="E49" s="30"/>
      <c r="F49" s="11"/>
      <c r="H49" s="11"/>
      <c r="I49" s="23"/>
      <c r="J49" s="23"/>
      <c r="K49" s="6"/>
      <c r="L49" s="34"/>
      <c r="M49" s="6"/>
      <c r="N49"/>
    </row>
    <row r="50" spans="1:14" ht="12.75" customHeight="1" x14ac:dyDescent="0.3">
      <c r="C50" s="11"/>
      <c r="E50" s="30"/>
      <c r="F50" s="11"/>
      <c r="G50" s="28" t="s">
        <v>13</v>
      </c>
      <c r="H50" s="11"/>
      <c r="I50" s="23"/>
      <c r="J50" s="23"/>
      <c r="K50" s="6"/>
      <c r="L50" s="34"/>
      <c r="M50" s="6"/>
      <c r="N50"/>
    </row>
    <row r="51" spans="1:14" ht="12.75" customHeight="1" thickBot="1" x14ac:dyDescent="0.35">
      <c r="B51" s="64" t="s">
        <v>34</v>
      </c>
      <c r="C51" s="12"/>
      <c r="D51" s="66"/>
      <c r="E51" s="14"/>
      <c r="F51" s="15"/>
      <c r="G51" s="30"/>
      <c r="H51" s="11"/>
      <c r="I51" s="18"/>
      <c r="J51" s="18"/>
      <c r="K51" s="10"/>
      <c r="L51" s="11"/>
      <c r="M51" s="6"/>
    </row>
    <row r="52" spans="1:14" ht="12.75" customHeight="1" x14ac:dyDescent="0.3">
      <c r="B52" s="30"/>
      <c r="C52" s="11"/>
      <c r="D52" s="67"/>
      <c r="E52" s="3" t="str">
        <f>IF(OR(C47="",C55=""),"Winner Game 9",IF(C47-C55&gt;0,B47,B55))</f>
        <v>Winner Game 9</v>
      </c>
      <c r="F52" s="25"/>
      <c r="G52" s="30"/>
      <c r="H52" s="11"/>
      <c r="I52" s="10"/>
      <c r="J52" s="10"/>
      <c r="K52" s="5"/>
      <c r="L52" s="11"/>
      <c r="M52" s="5"/>
    </row>
    <row r="53" spans="1:14" ht="12.75" customHeight="1" thickBot="1" x14ac:dyDescent="0.35">
      <c r="B53" s="30"/>
      <c r="C53" s="11"/>
      <c r="E53" s="10"/>
      <c r="F53" s="10"/>
      <c r="G53" s="64" t="s">
        <v>34</v>
      </c>
      <c r="H53" s="12"/>
      <c r="I53" s="7" t="str">
        <f>IF(OR(H47="",H58=""),"Winner Game 13",IF(H47-H58&gt;0,G47,G58))</f>
        <v>Winner Game 13</v>
      </c>
      <c r="J53" s="47"/>
      <c r="L53" s="12"/>
      <c r="M53" s="10"/>
    </row>
    <row r="54" spans="1:14" ht="12.75" customHeight="1" thickBot="1" x14ac:dyDescent="0.35">
      <c r="B54" s="14"/>
      <c r="C54" s="15"/>
      <c r="D54" s="63" t="s">
        <v>25</v>
      </c>
      <c r="E54" s="7">
        <f>IF(E100="","",E100)</f>
        <v>0</v>
      </c>
      <c r="F54" s="26"/>
      <c r="G54" s="30"/>
      <c r="H54" s="11"/>
      <c r="I54" s="10"/>
      <c r="J54" s="36"/>
      <c r="L54" s="12"/>
      <c r="M54" s="10"/>
    </row>
    <row r="55" spans="1:14" ht="12.75" customHeight="1" x14ac:dyDescent="0.3">
      <c r="A55" s="63" t="s">
        <v>53</v>
      </c>
      <c r="B55" s="3">
        <f>IF(E108="","",E108)</f>
        <v>0</v>
      </c>
      <c r="C55" s="25"/>
      <c r="E55" s="13"/>
      <c r="F55" s="17"/>
      <c r="G55" s="31"/>
      <c r="H55" s="16"/>
      <c r="I55" s="3"/>
      <c r="J55" s="12"/>
      <c r="L55" s="11"/>
      <c r="M55" s="18"/>
      <c r="N55" s="2"/>
    </row>
    <row r="56" spans="1:14" ht="12.75" customHeight="1" x14ac:dyDescent="0.3">
      <c r="E56" s="28" t="s">
        <v>5</v>
      </c>
      <c r="F56" s="11"/>
      <c r="G56" s="30"/>
      <c r="H56" s="11"/>
      <c r="J56" s="11"/>
      <c r="K56" s="30"/>
      <c r="L56" s="11"/>
      <c r="N56" s="2"/>
    </row>
    <row r="57" spans="1:14" ht="12.75" customHeight="1" thickBot="1" x14ac:dyDescent="0.35">
      <c r="E57" s="30"/>
      <c r="F57" s="11"/>
      <c r="G57" s="7"/>
      <c r="H57" s="19"/>
      <c r="I57" s="28" t="s">
        <v>56</v>
      </c>
      <c r="J57" s="11"/>
      <c r="K57" s="30"/>
      <c r="L57" s="11"/>
      <c r="N57" s="2"/>
    </row>
    <row r="58" spans="1:14" ht="12.75" customHeight="1" x14ac:dyDescent="0.3">
      <c r="E58" s="64" t="s">
        <v>34</v>
      </c>
      <c r="F58" s="12"/>
      <c r="G58" s="3" t="str">
        <f>IF(OR(F54="",F62=""),"Winner Game 6",IF(F54-F62&gt;0,E54,E62))</f>
        <v>Winner Game 6</v>
      </c>
      <c r="H58" s="25"/>
      <c r="I58" s="10"/>
      <c r="J58" s="11"/>
      <c r="K58" s="29"/>
      <c r="L58" s="12"/>
      <c r="N58" s="2"/>
    </row>
    <row r="59" spans="1:14" ht="12.75" customHeight="1" x14ac:dyDescent="0.3">
      <c r="E59" s="30"/>
      <c r="F59" s="11"/>
      <c r="G59" s="10"/>
      <c r="H59" s="10"/>
      <c r="I59" s="10"/>
      <c r="J59" s="11"/>
      <c r="K59" s="30"/>
      <c r="L59" s="11"/>
      <c r="M59" s="10"/>
      <c r="N59" s="2"/>
    </row>
    <row r="60" spans="1:14" ht="12.75" customHeight="1" x14ac:dyDescent="0.3">
      <c r="E60" s="30"/>
      <c r="F60" s="11"/>
      <c r="G60" s="10"/>
      <c r="H60" s="10"/>
      <c r="I60" s="10"/>
      <c r="J60" s="11"/>
      <c r="K60" s="31"/>
      <c r="L60" s="16"/>
      <c r="M60" s="3"/>
    </row>
    <row r="61" spans="1:14" ht="12.75" customHeight="1" thickBot="1" x14ac:dyDescent="0.35">
      <c r="D61" s="68"/>
      <c r="E61" s="7"/>
      <c r="F61" s="19"/>
      <c r="G61" s="10"/>
      <c r="H61" s="10"/>
      <c r="I61" s="3"/>
      <c r="J61" s="12"/>
      <c r="K61" s="3"/>
      <c r="L61" s="11"/>
      <c r="M61" s="10"/>
      <c r="N61" s="2"/>
    </row>
    <row r="62" spans="1:14" ht="12.75" customHeight="1" thickBot="1" x14ac:dyDescent="0.35">
      <c r="D62" s="67" t="s">
        <v>24</v>
      </c>
      <c r="E62" s="20">
        <f>IF(E97="","",E97)</f>
        <v>0</v>
      </c>
      <c r="F62" s="27"/>
      <c r="G62" s="10"/>
      <c r="H62" s="10"/>
      <c r="I62" s="64" t="s">
        <v>34</v>
      </c>
      <c r="J62" s="12"/>
      <c r="K62" s="44"/>
      <c r="L62" s="38"/>
      <c r="M62" s="10"/>
      <c r="N62" s="2"/>
    </row>
    <row r="63" spans="1:14" ht="12.75" customHeight="1" x14ac:dyDescent="0.3">
      <c r="E63" s="10"/>
      <c r="F63" s="10"/>
      <c r="G63" s="3"/>
      <c r="H63" s="3"/>
      <c r="I63" s="3"/>
      <c r="J63" s="16"/>
      <c r="K63" s="3" t="str">
        <f>IF(OR(J53="",J74=""),"Winner Game 16",IF(J53-J74&gt;0,I53,I74))</f>
        <v>Winner Game 16</v>
      </c>
      <c r="L63" s="25"/>
      <c r="M63" s="10"/>
      <c r="N63" s="2"/>
    </row>
    <row r="64" spans="1:14" ht="12.75" customHeight="1" thickBot="1" x14ac:dyDescent="0.35">
      <c r="D64" s="63" t="s">
        <v>26</v>
      </c>
      <c r="E64" s="3">
        <f>IF(E93="","",E93)</f>
        <v>0</v>
      </c>
      <c r="F64" s="25"/>
      <c r="G64" s="3"/>
      <c r="H64" s="3"/>
      <c r="I64" s="2"/>
      <c r="J64" s="12"/>
      <c r="L64" s="3"/>
      <c r="M64" s="10"/>
      <c r="N64" s="2"/>
    </row>
    <row r="65" spans="4:14" ht="12.75" customHeight="1" x14ac:dyDescent="0.3">
      <c r="E65" s="53"/>
      <c r="F65" s="54"/>
      <c r="G65" s="6"/>
      <c r="H65" s="6"/>
      <c r="I65" s="6"/>
      <c r="J65" s="34"/>
      <c r="K65" s="6"/>
      <c r="L65" s="6"/>
      <c r="M65" s="6"/>
    </row>
    <row r="66" spans="4:14" ht="12.75" customHeight="1" x14ac:dyDescent="0.3">
      <c r="E66" s="28" t="s">
        <v>6</v>
      </c>
      <c r="F66" s="52"/>
      <c r="G66" s="10"/>
      <c r="H66" s="10"/>
      <c r="I66" s="10"/>
      <c r="J66" s="11"/>
      <c r="K66" s="5"/>
      <c r="L66" s="5"/>
      <c r="M66" s="6"/>
    </row>
    <row r="67" spans="4:14" ht="12.75" customHeight="1" thickBot="1" x14ac:dyDescent="0.35">
      <c r="F67" s="11"/>
      <c r="G67" s="7" t="str">
        <f>IF(OR(F64="",F72=""),"Winner Game 7",IF(F64-F72&gt;0,E64,E72))</f>
        <v>Winner Game 7</v>
      </c>
      <c r="H67" s="26"/>
      <c r="I67" s="10"/>
      <c r="J67" s="11"/>
      <c r="K67" s="5"/>
      <c r="L67" s="5"/>
      <c r="M67" s="6"/>
    </row>
    <row r="68" spans="4:14" ht="12.75" customHeight="1" x14ac:dyDescent="0.3">
      <c r="E68" s="64" t="s">
        <v>34</v>
      </c>
      <c r="F68" s="12"/>
      <c r="G68" s="13"/>
      <c r="H68" s="17"/>
      <c r="I68" s="5"/>
      <c r="J68" s="11"/>
      <c r="K68" s="5"/>
      <c r="L68" s="5"/>
      <c r="M68" s="6"/>
    </row>
    <row r="69" spans="4:14" ht="12.75" customHeight="1" x14ac:dyDescent="0.3">
      <c r="E69" s="30"/>
      <c r="F69" s="11"/>
      <c r="H69" s="11"/>
      <c r="I69" s="23"/>
      <c r="J69" s="34"/>
      <c r="K69" s="6"/>
      <c r="L69" s="6"/>
      <c r="M69" s="6"/>
      <c r="N69"/>
    </row>
    <row r="70" spans="4:14" ht="12.75" customHeight="1" x14ac:dyDescent="0.3">
      <c r="E70" s="30"/>
      <c r="F70" s="11"/>
      <c r="G70" s="28" t="s">
        <v>12</v>
      </c>
      <c r="H70" s="11"/>
      <c r="I70" s="23"/>
      <c r="J70" s="34"/>
      <c r="K70" s="6"/>
      <c r="L70" s="6"/>
      <c r="M70" s="6"/>
      <c r="N70"/>
    </row>
    <row r="71" spans="4:14" ht="12.75" customHeight="1" thickBot="1" x14ac:dyDescent="0.35">
      <c r="E71" s="14"/>
      <c r="F71" s="15"/>
      <c r="G71" s="30"/>
      <c r="H71" s="11"/>
      <c r="I71" s="18"/>
      <c r="J71" s="16"/>
      <c r="K71" s="10"/>
      <c r="L71" s="10"/>
      <c r="M71" s="6"/>
    </row>
    <row r="72" spans="4:14" ht="12.75" customHeight="1" x14ac:dyDescent="0.3">
      <c r="D72" s="67" t="s">
        <v>27</v>
      </c>
      <c r="E72" s="3">
        <f>IF(E104="","",E104)</f>
        <v>0</v>
      </c>
      <c r="F72" s="25"/>
      <c r="G72" s="30"/>
      <c r="H72" s="11"/>
      <c r="I72" s="10"/>
      <c r="J72" s="11"/>
      <c r="K72" s="10"/>
      <c r="L72" s="10"/>
      <c r="M72" s="10"/>
    </row>
    <row r="73" spans="4:14" ht="12.75" customHeight="1" thickBot="1" x14ac:dyDescent="0.35">
      <c r="E73" s="10"/>
      <c r="F73" s="10"/>
      <c r="G73" s="64" t="s">
        <v>34</v>
      </c>
      <c r="H73" s="12"/>
      <c r="I73" s="24"/>
      <c r="J73" s="38"/>
      <c r="K73" s="3"/>
      <c r="L73" s="3"/>
      <c r="M73" s="10"/>
    </row>
    <row r="74" spans="4:14" ht="12.75" customHeight="1" thickBot="1" x14ac:dyDescent="0.35">
      <c r="D74" s="63" t="s">
        <v>15</v>
      </c>
      <c r="E74" s="7">
        <f>IF(E101="","",E101)</f>
        <v>0</v>
      </c>
      <c r="F74" s="26"/>
      <c r="G74" s="30"/>
      <c r="H74" s="11"/>
      <c r="I74" s="51" t="str">
        <f>IF(OR(H67="",H78=""),"Winner Game 12",IF(H67-H78&gt;0,G67,G78))</f>
        <v>Winner Game 12</v>
      </c>
      <c r="J74" s="48"/>
      <c r="K74" s="3"/>
      <c r="L74" s="3"/>
      <c r="M74" s="10"/>
    </row>
    <row r="75" spans="4:14" ht="12.75" customHeight="1" x14ac:dyDescent="0.3">
      <c r="E75" s="13"/>
      <c r="F75" s="17"/>
      <c r="G75" s="31"/>
      <c r="H75" s="16"/>
      <c r="I75" s="3"/>
      <c r="J75" s="3"/>
      <c r="K75" s="28"/>
      <c r="L75" s="10"/>
      <c r="M75" s="18"/>
      <c r="N75" s="2"/>
    </row>
    <row r="76" spans="4:14" ht="12.75" customHeight="1" x14ac:dyDescent="0.3">
      <c r="E76" s="28" t="s">
        <v>8</v>
      </c>
      <c r="F76" s="11"/>
      <c r="G76" s="30"/>
      <c r="H76" s="11"/>
      <c r="I76" s="10"/>
      <c r="J76" s="10"/>
      <c r="K76" s="30"/>
      <c r="L76" s="10"/>
      <c r="M76" s="10"/>
      <c r="N76" s="2"/>
    </row>
    <row r="77" spans="4:14" ht="12.75" customHeight="1" thickBot="1" x14ac:dyDescent="0.35">
      <c r="E77" s="30"/>
      <c r="F77" s="11"/>
      <c r="G77" s="7"/>
      <c r="H77" s="19"/>
      <c r="I77" s="10"/>
      <c r="J77" s="10"/>
      <c r="K77" s="30"/>
      <c r="L77" s="10"/>
      <c r="M77" s="10"/>
      <c r="N77" s="2"/>
    </row>
    <row r="78" spans="4:14" ht="12.75" customHeight="1" x14ac:dyDescent="0.3">
      <c r="E78" s="64" t="s">
        <v>34</v>
      </c>
      <c r="F78" s="12"/>
      <c r="G78" s="3" t="str">
        <f>IF(OR(F74="",F82=""),"Winner Game 8",IF(F74-F82&gt;0,E74,E82))</f>
        <v>Winner Game 8</v>
      </c>
      <c r="H78" s="25"/>
      <c r="I78" s="10"/>
      <c r="J78" s="10"/>
      <c r="K78" s="45"/>
      <c r="L78" s="3"/>
      <c r="M78" s="3"/>
      <c r="N78" s="2"/>
    </row>
    <row r="79" spans="4:14" ht="12.75" customHeight="1" x14ac:dyDescent="0.3">
      <c r="E79" s="30"/>
      <c r="F79" s="11"/>
      <c r="G79" s="10"/>
      <c r="H79" s="10"/>
      <c r="I79" s="10"/>
      <c r="J79" s="10"/>
      <c r="K79" s="30"/>
      <c r="L79" s="10"/>
      <c r="M79" s="10"/>
      <c r="N79" s="2"/>
    </row>
    <row r="80" spans="4:14" ht="12.75" customHeight="1" x14ac:dyDescent="0.3">
      <c r="E80" s="30"/>
      <c r="F80" s="11"/>
      <c r="G80" s="10"/>
      <c r="H80" s="10"/>
      <c r="I80" s="10"/>
      <c r="J80" s="10"/>
      <c r="K80" s="31"/>
      <c r="L80" s="18"/>
      <c r="M80" s="3"/>
    </row>
    <row r="81" spans="4:14" ht="12.75" customHeight="1" thickBot="1" x14ac:dyDescent="0.35">
      <c r="E81" s="7"/>
      <c r="F81" s="19"/>
      <c r="G81" s="10"/>
      <c r="H81" s="10"/>
      <c r="I81" s="3"/>
      <c r="J81" s="3"/>
      <c r="K81" s="3"/>
      <c r="L81" s="10"/>
      <c r="M81" s="10"/>
      <c r="N81" s="2"/>
    </row>
    <row r="82" spans="4:14" ht="12.75" customHeight="1" x14ac:dyDescent="0.3">
      <c r="D82" s="67" t="s">
        <v>28</v>
      </c>
      <c r="E82" s="20">
        <f>IF(E96="","",E96)</f>
        <v>0</v>
      </c>
      <c r="F82" s="27"/>
      <c r="G82" s="10"/>
      <c r="H82" s="10"/>
      <c r="I82" s="3"/>
      <c r="J82" s="3"/>
      <c r="K82" s="10"/>
      <c r="L82" s="10"/>
      <c r="M82" s="10"/>
      <c r="N82" s="2"/>
    </row>
    <row r="83" spans="4:14" ht="13" x14ac:dyDescent="0.3">
      <c r="D83" s="67"/>
      <c r="E83" s="20"/>
      <c r="F83" s="65"/>
    </row>
    <row r="84" spans="4:14" ht="12.75" customHeight="1" x14ac:dyDescent="0.3">
      <c r="D84" s="67"/>
      <c r="E84" s="20"/>
      <c r="F84" s="65"/>
      <c r="G84" s="5"/>
      <c r="H84" s="5"/>
    </row>
    <row r="85" spans="4:14" ht="12.75" customHeight="1" x14ac:dyDescent="0.3">
      <c r="D85" s="67"/>
      <c r="E85" s="20"/>
      <c r="F85" s="65"/>
      <c r="G85" s="5"/>
      <c r="H85" s="5"/>
    </row>
    <row r="86" spans="4:14" ht="12.75" customHeight="1" x14ac:dyDescent="0.3">
      <c r="D86" s="67"/>
      <c r="E86" s="20"/>
      <c r="F86" s="65"/>
      <c r="G86" s="5"/>
      <c r="H86" s="5"/>
    </row>
    <row r="87" spans="4:14" ht="12.75" customHeight="1" x14ac:dyDescent="0.3">
      <c r="D87" s="67"/>
      <c r="E87" s="20"/>
      <c r="F87" s="65"/>
      <c r="G87" s="5"/>
      <c r="H87" s="22"/>
    </row>
    <row r="88" spans="4:14" ht="12.75" customHeight="1" x14ac:dyDescent="0.3">
      <c r="D88" s="67"/>
      <c r="E88" s="20"/>
      <c r="F88" s="65"/>
      <c r="G88" s="5"/>
      <c r="H88" s="6"/>
    </row>
    <row r="89" spans="4:14" ht="12.75" customHeight="1" x14ac:dyDescent="0.3">
      <c r="G89" s="5"/>
      <c r="H89" s="5"/>
    </row>
    <row r="90" spans="4:14" ht="12.75" hidden="1" customHeight="1" thickBot="1" x14ac:dyDescent="0.35">
      <c r="E90" s="21" t="s">
        <v>7</v>
      </c>
      <c r="F90" s="3"/>
      <c r="G90" s="5"/>
      <c r="H90" s="5"/>
    </row>
    <row r="91" spans="4:14" ht="12.75" hidden="1" customHeight="1" thickBot="1" x14ac:dyDescent="0.35">
      <c r="D91" s="69"/>
      <c r="E91" s="21">
        <f>'Seed Games'!A2</f>
        <v>0</v>
      </c>
      <c r="F91" s="10"/>
      <c r="G91" s="5"/>
      <c r="H91" s="22"/>
    </row>
    <row r="92" spans="4:14" ht="12.75" hidden="1" customHeight="1" thickBot="1" x14ac:dyDescent="0.35">
      <c r="D92" s="69"/>
      <c r="E92" s="21">
        <f>'Seed Games'!A3</f>
        <v>0</v>
      </c>
      <c r="F92" s="10"/>
      <c r="G92" s="5"/>
      <c r="H92" s="6"/>
    </row>
    <row r="93" spans="4:14" ht="13.5" hidden="1" thickBot="1" x14ac:dyDescent="0.35">
      <c r="D93" s="69"/>
      <c r="E93" s="21">
        <f>'Seed Games'!A4</f>
        <v>0</v>
      </c>
      <c r="F93" s="10"/>
    </row>
    <row r="94" spans="4:14" ht="13.5" hidden="1" thickBot="1" x14ac:dyDescent="0.35">
      <c r="D94" s="69"/>
      <c r="E94" s="21">
        <f>'Seed Games'!A5</f>
        <v>0</v>
      </c>
      <c r="F94" s="10"/>
    </row>
    <row r="95" spans="4:14" ht="13.5" hidden="1" thickBot="1" x14ac:dyDescent="0.35">
      <c r="D95" s="69"/>
      <c r="E95" s="21">
        <f>'Seed Games'!A6</f>
        <v>0</v>
      </c>
      <c r="F95" s="10"/>
    </row>
    <row r="96" spans="4:14" ht="13.5" hidden="1" thickBot="1" x14ac:dyDescent="0.35">
      <c r="D96" s="69"/>
      <c r="E96" s="21">
        <f>'Seed Games'!A7</f>
        <v>0</v>
      </c>
      <c r="F96" s="10"/>
    </row>
    <row r="97" spans="4:6" ht="13.5" hidden="1" thickBot="1" x14ac:dyDescent="0.35">
      <c r="D97" s="69"/>
      <c r="E97" s="21">
        <f>'Seed Games'!A8</f>
        <v>0</v>
      </c>
      <c r="F97" s="10"/>
    </row>
    <row r="98" spans="4:6" ht="13.5" hidden="1" thickBot="1" x14ac:dyDescent="0.35">
      <c r="D98" s="69"/>
      <c r="E98" s="21">
        <f>'Seed Games'!A9</f>
        <v>0</v>
      </c>
      <c r="F98" s="10"/>
    </row>
    <row r="99" spans="4:6" ht="13.5" hidden="1" thickBot="1" x14ac:dyDescent="0.35">
      <c r="D99" s="69"/>
      <c r="E99" s="21">
        <f>'Seed Games'!A10</f>
        <v>0</v>
      </c>
    </row>
    <row r="100" spans="4:6" ht="13.5" hidden="1" thickBot="1" x14ac:dyDescent="0.35">
      <c r="D100" s="69"/>
      <c r="E100" s="21">
        <f>'Seed Games'!A11</f>
        <v>0</v>
      </c>
    </row>
    <row r="101" spans="4:6" ht="13.5" hidden="1" thickBot="1" x14ac:dyDescent="0.35">
      <c r="D101" s="69"/>
      <c r="E101" s="21">
        <f>'Seed Games'!A12</f>
        <v>0</v>
      </c>
    </row>
    <row r="102" spans="4:6" ht="13.5" hidden="1" thickBot="1" x14ac:dyDescent="0.35">
      <c r="D102" s="69"/>
      <c r="E102" s="21">
        <f>'Seed Games'!A13</f>
        <v>0</v>
      </c>
    </row>
    <row r="103" spans="4:6" ht="13.5" hidden="1" thickBot="1" x14ac:dyDescent="0.35">
      <c r="D103" s="69"/>
      <c r="E103" s="21">
        <f>'Seed Games'!A14</f>
        <v>0</v>
      </c>
    </row>
    <row r="104" spans="4:6" ht="13.5" hidden="1" thickBot="1" x14ac:dyDescent="0.35">
      <c r="D104" s="69"/>
      <c r="E104" s="21">
        <f>'Seed Games'!A15</f>
        <v>0</v>
      </c>
    </row>
    <row r="105" spans="4:6" ht="13.5" hidden="1" thickBot="1" x14ac:dyDescent="0.35">
      <c r="D105" s="69"/>
      <c r="E105" s="21">
        <f>'Seed Games'!A16</f>
        <v>0</v>
      </c>
    </row>
    <row r="106" spans="4:6" ht="13.5" hidden="1" thickBot="1" x14ac:dyDescent="0.35">
      <c r="D106" s="69"/>
      <c r="E106" s="21">
        <f>'Seed Games'!A17</f>
        <v>0</v>
      </c>
    </row>
    <row r="107" spans="4:6" ht="13.5" hidden="1" thickBot="1" x14ac:dyDescent="0.35">
      <c r="D107" s="69"/>
      <c r="E107" s="21">
        <f>'Seed Games'!A18</f>
        <v>0</v>
      </c>
    </row>
    <row r="108" spans="4:6" ht="13.5" hidden="1" thickBot="1" x14ac:dyDescent="0.35">
      <c r="D108" s="69"/>
      <c r="E108" s="21">
        <f>'Seed Games'!A19</f>
        <v>0</v>
      </c>
    </row>
  </sheetData>
  <mergeCells count="1">
    <mergeCell ref="E1:G1"/>
  </mergeCells>
  <phoneticPr fontId="0" type="noConversion"/>
  <printOptions horizontalCentered="1" verticalCentered="1"/>
  <pageMargins left="0.35" right="0.35" top="0.25" bottom="0.25" header="0.25" footer="0.25"/>
  <pageSetup scale="48" orientation="portrait" horizontalDpi="1200" verticalDpi="12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9"/>
  <sheetViews>
    <sheetView topLeftCell="A54" workbookViewId="0">
      <selection activeCell="M83" sqref="A1:M83"/>
    </sheetView>
  </sheetViews>
  <sheetFormatPr defaultColWidth="9.1796875" defaultRowHeight="12.5" x14ac:dyDescent="0.25"/>
  <cols>
    <col min="1" max="1" width="9.1796875" style="1"/>
    <col min="2" max="2" width="26.7265625" style="1" customWidth="1"/>
    <col min="3" max="4" width="9.1796875" style="1"/>
    <col min="5" max="5" width="26.7265625" style="1" customWidth="1"/>
    <col min="6" max="6" width="4.453125" style="1" customWidth="1"/>
    <col min="7" max="7" width="26.7265625" style="1" customWidth="1"/>
    <col min="8" max="8" width="4.453125" style="1" customWidth="1"/>
    <col min="9" max="9" width="26.7265625" style="1" customWidth="1"/>
    <col min="10" max="10" width="4.453125" style="1" customWidth="1"/>
    <col min="11" max="11" width="26.7265625" style="1" customWidth="1"/>
    <col min="12" max="12" width="4.453125" style="1" customWidth="1"/>
    <col min="13" max="13" width="26.7265625" style="1" customWidth="1"/>
    <col min="14" max="14" width="18.453125" style="1" customWidth="1"/>
    <col min="15" max="16384" width="9.1796875" style="1"/>
  </cols>
  <sheetData>
    <row r="1" spans="1:14" ht="13" x14ac:dyDescent="0.3">
      <c r="E1" s="239"/>
      <c r="F1" s="239"/>
      <c r="G1" s="239"/>
      <c r="H1" s="4"/>
      <c r="I1" s="5"/>
      <c r="J1" s="5"/>
      <c r="K1" s="6"/>
      <c r="L1" s="6"/>
      <c r="M1" s="6"/>
    </row>
    <row r="2" spans="1:14" ht="13" x14ac:dyDescent="0.3">
      <c r="E2" s="4"/>
      <c r="F2" s="4"/>
      <c r="G2" s="4"/>
      <c r="H2" s="4"/>
      <c r="I2" s="5"/>
      <c r="J2" s="5"/>
      <c r="K2" s="6"/>
      <c r="L2" s="6"/>
      <c r="M2" s="6"/>
    </row>
    <row r="3" spans="1:14" ht="12.75" customHeight="1" thickBot="1" x14ac:dyDescent="0.35">
      <c r="D3" s="67" t="s">
        <v>16</v>
      </c>
      <c r="E3" s="3">
        <f>IF(E91="","",E91)</f>
        <v>0</v>
      </c>
      <c r="F3" s="25"/>
      <c r="G3" s="6"/>
      <c r="H3" s="6"/>
      <c r="I3" s="6"/>
      <c r="J3" s="6"/>
      <c r="K3" s="6"/>
      <c r="L3" s="6"/>
      <c r="M3" s="6"/>
    </row>
    <row r="4" spans="1:14" ht="12.75" customHeight="1" x14ac:dyDescent="0.3">
      <c r="E4" s="53"/>
      <c r="F4" s="54"/>
      <c r="G4" s="6"/>
      <c r="H4" s="6"/>
      <c r="I4" s="6"/>
      <c r="J4" s="6"/>
      <c r="K4" s="6"/>
      <c r="L4" s="6"/>
      <c r="M4" s="6"/>
    </row>
    <row r="5" spans="1:14" ht="12.75" customHeight="1" x14ac:dyDescent="0.3">
      <c r="E5" s="28" t="s">
        <v>11</v>
      </c>
      <c r="F5" s="52"/>
      <c r="G5" s="10"/>
      <c r="H5" s="10"/>
      <c r="I5" s="10"/>
      <c r="J5" s="10"/>
      <c r="K5" s="5"/>
      <c r="L5" s="5"/>
      <c r="M5" s="6"/>
    </row>
    <row r="6" spans="1:14" ht="12.75" customHeight="1" thickBot="1" x14ac:dyDescent="0.35">
      <c r="A6" s="67" t="s">
        <v>32</v>
      </c>
      <c r="B6" s="3">
        <f>IF(E106="","",E106)</f>
        <v>0</v>
      </c>
      <c r="C6" s="25"/>
      <c r="F6" s="11"/>
      <c r="G6" s="7" t="str">
        <f>IF(OR(F3="",F11=""),"Winner Game 11",IF(F3-F11&gt;0,E3,E11))</f>
        <v>Winner Game 11</v>
      </c>
      <c r="H6" s="26"/>
      <c r="I6" s="10"/>
      <c r="J6" s="10"/>
      <c r="K6" s="5"/>
      <c r="L6" s="5"/>
      <c r="M6" s="6"/>
    </row>
    <row r="7" spans="1:14" ht="12.75" customHeight="1" x14ac:dyDescent="0.3">
      <c r="B7" s="53"/>
      <c r="C7" s="54"/>
      <c r="E7" s="64" t="s">
        <v>34</v>
      </c>
      <c r="F7" s="12"/>
      <c r="G7" s="13"/>
      <c r="H7" s="17"/>
      <c r="I7" s="5"/>
      <c r="J7" s="5"/>
      <c r="K7" s="5"/>
      <c r="L7" s="5"/>
      <c r="M7" s="6"/>
    </row>
    <row r="8" spans="1:14" ht="12.75" customHeight="1" x14ac:dyDescent="0.3">
      <c r="B8" s="28" t="s">
        <v>0</v>
      </c>
      <c r="C8" s="52"/>
      <c r="E8" s="30"/>
      <c r="F8" s="11"/>
      <c r="H8" s="11"/>
      <c r="I8" s="23"/>
      <c r="J8" s="23"/>
      <c r="K8" s="6"/>
      <c r="L8" s="6"/>
      <c r="M8" s="6"/>
      <c r="N8"/>
    </row>
    <row r="9" spans="1:14" ht="12.75" customHeight="1" x14ac:dyDescent="0.3">
      <c r="C9" s="11"/>
      <c r="E9" s="30"/>
      <c r="F9" s="11"/>
      <c r="G9" s="28" t="s">
        <v>33</v>
      </c>
      <c r="H9" s="11"/>
      <c r="I9" s="23"/>
      <c r="J9" s="23"/>
      <c r="K9" s="6"/>
      <c r="L9" s="6"/>
      <c r="M9" s="6"/>
      <c r="N9"/>
    </row>
    <row r="10" spans="1:14" ht="12.75" customHeight="1" thickBot="1" x14ac:dyDescent="0.35">
      <c r="B10" s="64" t="s">
        <v>34</v>
      </c>
      <c r="C10" s="12"/>
      <c r="D10" s="66"/>
      <c r="E10" s="14"/>
      <c r="F10" s="15"/>
      <c r="G10" s="30"/>
      <c r="H10" s="11"/>
      <c r="I10" s="18"/>
      <c r="J10" s="18"/>
      <c r="K10" s="10"/>
      <c r="L10" s="10"/>
      <c r="M10" s="6"/>
    </row>
    <row r="11" spans="1:14" ht="12.75" customHeight="1" x14ac:dyDescent="0.3">
      <c r="B11" s="30"/>
      <c r="C11" s="11"/>
      <c r="D11" s="63"/>
      <c r="E11" s="3" t="str">
        <f>IF(OR(C6="",C14=""),"Winner Game 1",IF(C6-C14&gt;0,B6,B14))</f>
        <v>Winner Game 1</v>
      </c>
      <c r="F11" s="25"/>
      <c r="G11" s="30"/>
      <c r="H11" s="11"/>
      <c r="I11" s="10"/>
      <c r="J11" s="10"/>
      <c r="K11" s="5"/>
      <c r="L11" s="5"/>
      <c r="M11" s="5"/>
    </row>
    <row r="12" spans="1:14" ht="12.75" customHeight="1" thickBot="1" x14ac:dyDescent="0.35">
      <c r="B12" s="30"/>
      <c r="C12" s="11"/>
      <c r="E12" s="10"/>
      <c r="F12" s="10"/>
      <c r="G12" s="64" t="s">
        <v>34</v>
      </c>
      <c r="H12" s="12"/>
      <c r="I12" s="7" t="str">
        <f>IF(OR(H6="",H17=""),"Winner Game 15",IF(H6-H17&gt;0,G6,G17))</f>
        <v>Winner Game 15</v>
      </c>
      <c r="J12" s="47"/>
      <c r="L12" s="3"/>
      <c r="M12" s="10"/>
    </row>
    <row r="13" spans="1:14" ht="12.75" customHeight="1" thickBot="1" x14ac:dyDescent="0.35">
      <c r="B13" s="14"/>
      <c r="C13" s="15"/>
      <c r="D13" s="67" t="s">
        <v>18</v>
      </c>
      <c r="E13" s="7">
        <f>IF(E99="","",E99)</f>
        <v>0</v>
      </c>
      <c r="F13" s="26"/>
      <c r="G13" s="30"/>
      <c r="H13" s="11"/>
      <c r="I13" s="10"/>
      <c r="J13" s="36"/>
      <c r="L13" s="3"/>
      <c r="M13" s="10"/>
    </row>
    <row r="14" spans="1:14" ht="12.75" customHeight="1" x14ac:dyDescent="0.3">
      <c r="A14" s="63" t="s">
        <v>54</v>
      </c>
      <c r="B14" s="3">
        <f>IF(E107="","",E107)</f>
        <v>0</v>
      </c>
      <c r="C14" s="25"/>
      <c r="E14" s="13"/>
      <c r="F14" s="17"/>
      <c r="G14" s="31"/>
      <c r="H14" s="16"/>
      <c r="I14" s="3"/>
      <c r="J14" s="12"/>
      <c r="L14" s="10"/>
      <c r="M14" s="18"/>
      <c r="N14" s="2"/>
    </row>
    <row r="15" spans="1:14" ht="12.75" customHeight="1" x14ac:dyDescent="0.3">
      <c r="E15" s="28" t="s">
        <v>2</v>
      </c>
      <c r="F15" s="11"/>
      <c r="G15" s="30"/>
      <c r="H15" s="11"/>
      <c r="J15" s="11"/>
      <c r="K15" s="30"/>
      <c r="L15" s="10"/>
      <c r="N15" s="2"/>
    </row>
    <row r="16" spans="1:14" ht="12.75" customHeight="1" thickBot="1" x14ac:dyDescent="0.35">
      <c r="E16" s="30"/>
      <c r="F16" s="11"/>
      <c r="G16" s="7"/>
      <c r="H16" s="19"/>
      <c r="I16" s="28" t="s">
        <v>56</v>
      </c>
      <c r="J16" s="11"/>
      <c r="K16" s="30"/>
      <c r="L16" s="10"/>
      <c r="N16" s="2"/>
    </row>
    <row r="17" spans="4:14" ht="12.75" customHeight="1" x14ac:dyDescent="0.3">
      <c r="E17" s="64" t="s">
        <v>34</v>
      </c>
      <c r="F17" s="12"/>
      <c r="G17" s="3" t="str">
        <f>IF(OR(F13="",F21=""),"Winner Game 4",IF(F13-F21&gt;0,E13,E21))</f>
        <v>Winner Game 4</v>
      </c>
      <c r="H17" s="25"/>
      <c r="I17" s="10"/>
      <c r="J17" s="11"/>
      <c r="K17" s="29"/>
      <c r="L17" s="3"/>
      <c r="N17" s="2"/>
    </row>
    <row r="18" spans="4:14" ht="12.75" customHeight="1" x14ac:dyDescent="0.3">
      <c r="E18" s="30"/>
      <c r="F18" s="11"/>
      <c r="G18" s="10"/>
      <c r="H18" s="10"/>
      <c r="I18" s="10"/>
      <c r="J18" s="11"/>
      <c r="K18" s="30"/>
      <c r="L18" s="10"/>
      <c r="M18" s="10"/>
      <c r="N18" s="2"/>
    </row>
    <row r="19" spans="4:14" ht="12.75" customHeight="1" x14ac:dyDescent="0.3">
      <c r="E19" s="30"/>
      <c r="F19" s="11"/>
      <c r="G19" s="10"/>
      <c r="H19" s="10"/>
      <c r="I19" s="10"/>
      <c r="J19" s="11"/>
      <c r="K19" s="31"/>
      <c r="L19" s="18"/>
      <c r="M19" s="3"/>
    </row>
    <row r="20" spans="4:14" ht="12.75" customHeight="1" thickBot="1" x14ac:dyDescent="0.35">
      <c r="E20" s="7"/>
      <c r="F20" s="19"/>
      <c r="G20" s="10"/>
      <c r="H20" s="10"/>
      <c r="I20" s="3"/>
      <c r="J20" s="12"/>
      <c r="K20" s="3"/>
      <c r="L20" s="10"/>
      <c r="M20" s="10"/>
      <c r="N20" s="2"/>
    </row>
    <row r="21" spans="4:14" ht="12.75" customHeight="1" thickBot="1" x14ac:dyDescent="0.35">
      <c r="D21" s="63" t="s">
        <v>17</v>
      </c>
      <c r="E21" s="20">
        <f>IF(E98="","",E98)</f>
        <v>0</v>
      </c>
      <c r="F21" s="27"/>
      <c r="G21" s="10"/>
      <c r="H21" s="10"/>
      <c r="I21" s="64" t="s">
        <v>34</v>
      </c>
      <c r="J21" s="12"/>
      <c r="K21" s="44" t="str">
        <f>IF(OR(J12="",J33=""),"Winner Game 16",IF(J12-J33&gt;0,I12,I33))</f>
        <v>Winner Game 16</v>
      </c>
      <c r="L21" s="47"/>
      <c r="M21" s="10"/>
      <c r="N21" s="2"/>
    </row>
    <row r="22" spans="4:14" ht="12.75" customHeight="1" x14ac:dyDescent="0.3">
      <c r="E22" s="10"/>
      <c r="F22" s="10"/>
      <c r="G22" s="3"/>
      <c r="H22" s="3"/>
      <c r="I22" s="3"/>
      <c r="J22" s="16"/>
      <c r="K22" s="3"/>
      <c r="L22" s="17"/>
      <c r="M22" s="10"/>
      <c r="N22" s="2"/>
    </row>
    <row r="23" spans="4:14" ht="12.75" customHeight="1" thickBot="1" x14ac:dyDescent="0.35">
      <c r="D23" s="67" t="s">
        <v>55</v>
      </c>
      <c r="E23" s="3">
        <f>IF(E94="","",E94)</f>
        <v>0</v>
      </c>
      <c r="F23" s="25"/>
      <c r="G23" s="3"/>
      <c r="H23" s="3"/>
      <c r="I23" s="2"/>
      <c r="J23" s="12"/>
      <c r="L23" s="12"/>
      <c r="M23" s="10"/>
      <c r="N23" s="2"/>
    </row>
    <row r="24" spans="4:14" ht="12.75" customHeight="1" x14ac:dyDescent="0.3">
      <c r="E24" s="53"/>
      <c r="F24" s="54"/>
      <c r="G24" s="6"/>
      <c r="H24" s="6"/>
      <c r="I24" s="6"/>
      <c r="J24" s="34"/>
      <c r="K24" s="6"/>
      <c r="L24" s="34"/>
      <c r="M24" s="6"/>
    </row>
    <row r="25" spans="4:14" ht="12.75" customHeight="1" x14ac:dyDescent="0.3">
      <c r="E25" s="28" t="s">
        <v>4</v>
      </c>
      <c r="F25" s="52"/>
      <c r="G25" s="10"/>
      <c r="H25" s="10"/>
      <c r="I25" s="10"/>
      <c r="J25" s="11"/>
      <c r="K25" s="5"/>
      <c r="L25" s="11"/>
      <c r="M25" s="6"/>
    </row>
    <row r="26" spans="4:14" ht="12.75" customHeight="1" thickBot="1" x14ac:dyDescent="0.35">
      <c r="F26" s="11"/>
      <c r="G26" s="7" t="str">
        <f>IF(OR(F23="",F31=""),"Winner Game 5",IF(F23-F31&gt;0,E23,E31))</f>
        <v>Winner Game 5</v>
      </c>
      <c r="H26" s="26"/>
      <c r="I26" s="10"/>
      <c r="J26" s="11"/>
      <c r="K26" s="5"/>
      <c r="L26" s="11"/>
      <c r="M26" s="6"/>
    </row>
    <row r="27" spans="4:14" ht="12.75" customHeight="1" x14ac:dyDescent="0.3">
      <c r="E27" s="64" t="s">
        <v>34</v>
      </c>
      <c r="F27" s="12"/>
      <c r="G27" s="13"/>
      <c r="H27" s="17"/>
      <c r="I27" s="5"/>
      <c r="J27" s="11"/>
      <c r="K27" s="5"/>
      <c r="L27" s="11"/>
      <c r="M27" s="6"/>
    </row>
    <row r="28" spans="4:14" ht="12.75" customHeight="1" x14ac:dyDescent="0.3">
      <c r="E28" s="30"/>
      <c r="F28" s="11"/>
      <c r="H28" s="11"/>
      <c r="I28" s="23"/>
      <c r="J28" s="34"/>
      <c r="K28" s="6"/>
      <c r="L28" s="34"/>
      <c r="M28" s="6"/>
      <c r="N28"/>
    </row>
    <row r="29" spans="4:14" ht="12.75" customHeight="1" x14ac:dyDescent="0.3">
      <c r="E29" s="30"/>
      <c r="F29" s="11"/>
      <c r="G29" s="28" t="s">
        <v>12</v>
      </c>
      <c r="H29" s="11"/>
      <c r="I29" s="23"/>
      <c r="J29" s="34"/>
      <c r="K29" s="6"/>
      <c r="L29" s="34"/>
      <c r="M29" s="6"/>
      <c r="N29"/>
    </row>
    <row r="30" spans="4:14" ht="12.75" customHeight="1" thickBot="1" x14ac:dyDescent="0.35">
      <c r="E30" s="14"/>
      <c r="F30" s="15"/>
      <c r="G30" s="30"/>
      <c r="H30" s="11"/>
      <c r="I30" s="18"/>
      <c r="J30" s="16"/>
      <c r="K30" s="10"/>
      <c r="L30" s="11"/>
      <c r="M30" s="6"/>
    </row>
    <row r="31" spans="4:14" ht="12.75" customHeight="1" x14ac:dyDescent="0.3">
      <c r="D31" s="63" t="s">
        <v>20</v>
      </c>
      <c r="E31" s="3">
        <f>IF(E103="","",E103)</f>
        <v>0</v>
      </c>
      <c r="F31" s="25"/>
      <c r="G31" s="30"/>
      <c r="H31" s="11"/>
      <c r="I31" s="10"/>
      <c r="J31" s="11"/>
      <c r="K31" s="10"/>
      <c r="L31" s="11"/>
      <c r="M31" s="10"/>
    </row>
    <row r="32" spans="4:14" ht="12.75" customHeight="1" thickBot="1" x14ac:dyDescent="0.35">
      <c r="E32" s="10"/>
      <c r="F32" s="10"/>
      <c r="G32" s="64" t="s">
        <v>34</v>
      </c>
      <c r="H32" s="12"/>
      <c r="I32" s="24"/>
      <c r="J32" s="38"/>
      <c r="K32" s="3"/>
      <c r="L32" s="12"/>
      <c r="M32" s="10"/>
    </row>
    <row r="33" spans="1:14" ht="12.75" customHeight="1" thickBot="1" x14ac:dyDescent="0.35">
      <c r="D33" s="67" t="s">
        <v>22</v>
      </c>
      <c r="E33" s="7">
        <f>IF(E102="","",E102)</f>
        <v>0</v>
      </c>
      <c r="F33" s="26"/>
      <c r="G33" s="30"/>
      <c r="H33" s="11"/>
      <c r="I33" s="51" t="str">
        <f>IF(OR(H26="",H37=""),"Winner Game 12",IF(H26-H37&gt;0,G26,G37))</f>
        <v>Winner Game 12</v>
      </c>
      <c r="J33" s="48"/>
      <c r="K33" s="3"/>
      <c r="L33" s="12"/>
      <c r="M33" s="10"/>
    </row>
    <row r="34" spans="1:14" ht="12.75" customHeight="1" x14ac:dyDescent="0.3">
      <c r="E34" s="13"/>
      <c r="F34" s="17"/>
      <c r="G34" s="31"/>
      <c r="H34" s="16"/>
      <c r="I34" s="3"/>
      <c r="J34" s="3"/>
      <c r="K34" s="28"/>
      <c r="L34" s="11"/>
      <c r="M34" s="18"/>
      <c r="N34" s="2"/>
    </row>
    <row r="35" spans="1:14" ht="12.75" customHeight="1" x14ac:dyDescent="0.3">
      <c r="E35" s="28" t="s">
        <v>5</v>
      </c>
      <c r="F35" s="11"/>
      <c r="G35" s="30"/>
      <c r="H35" s="11"/>
      <c r="I35" s="10"/>
      <c r="J35" s="10"/>
      <c r="K35" s="30"/>
      <c r="L35" s="11"/>
      <c r="M35" s="10"/>
      <c r="N35" s="2"/>
    </row>
    <row r="36" spans="1:14" ht="12.75" customHeight="1" thickBot="1" x14ac:dyDescent="0.35">
      <c r="E36" s="30"/>
      <c r="F36" s="11"/>
      <c r="G36" s="7"/>
      <c r="H36" s="19"/>
      <c r="I36" s="10"/>
      <c r="J36" s="10"/>
      <c r="K36" s="30"/>
      <c r="L36" s="11"/>
      <c r="M36" s="10"/>
      <c r="N36" s="2"/>
    </row>
    <row r="37" spans="1:14" ht="12.75" customHeight="1" x14ac:dyDescent="0.3">
      <c r="E37" s="64" t="s">
        <v>34</v>
      </c>
      <c r="F37" s="12"/>
      <c r="G37" s="3" t="str">
        <f>IF(OR(F33="",F41=""),"Winner Game 6",IF(F33-F41&gt;0,E33,E41))</f>
        <v>Winner Game 6</v>
      </c>
      <c r="H37" s="25"/>
      <c r="I37" s="10"/>
      <c r="J37" s="10"/>
      <c r="K37" s="45"/>
      <c r="L37" s="12"/>
      <c r="M37" s="3"/>
      <c r="N37" s="2"/>
    </row>
    <row r="38" spans="1:14" ht="12.75" customHeight="1" x14ac:dyDescent="0.3">
      <c r="E38" s="30"/>
      <c r="F38" s="11"/>
      <c r="G38" s="10"/>
      <c r="H38" s="10"/>
      <c r="I38" s="10"/>
      <c r="J38" s="10"/>
      <c r="K38" s="30"/>
      <c r="L38" s="11"/>
      <c r="M38" s="10"/>
      <c r="N38" s="2"/>
    </row>
    <row r="39" spans="1:14" ht="12.75" customHeight="1" x14ac:dyDescent="0.3">
      <c r="E39" s="30"/>
      <c r="F39" s="11"/>
      <c r="G39" s="10"/>
      <c r="H39" s="10"/>
      <c r="I39" s="10"/>
      <c r="J39" s="10"/>
      <c r="K39" s="64" t="s">
        <v>34</v>
      </c>
      <c r="L39" s="16"/>
      <c r="M39" s="3"/>
    </row>
    <row r="40" spans="1:14" ht="12.75" customHeight="1" thickBot="1" x14ac:dyDescent="0.35">
      <c r="E40" s="7"/>
      <c r="F40" s="19"/>
      <c r="G40" s="10"/>
      <c r="H40" s="10"/>
      <c r="I40" s="3"/>
      <c r="J40" s="3"/>
      <c r="K40" s="3"/>
      <c r="L40" s="11"/>
      <c r="M40" s="10"/>
      <c r="N40" s="2"/>
    </row>
    <row r="41" spans="1:14" ht="12.75" customHeight="1" thickBot="1" x14ac:dyDescent="0.35">
      <c r="D41" s="63" t="s">
        <v>21</v>
      </c>
      <c r="E41" s="20">
        <f>IF(E95="","",E95)</f>
        <v>0</v>
      </c>
      <c r="F41" s="27"/>
      <c r="G41" s="10"/>
      <c r="H41" s="10"/>
      <c r="I41" s="3"/>
      <c r="J41" s="3"/>
      <c r="K41" s="28" t="s">
        <v>59</v>
      </c>
      <c r="L41" s="11"/>
      <c r="M41" s="44" t="str">
        <f>IF(OR(L21="",L63=""),"Champion",IF(L21-L63&gt;0,K21,K63))</f>
        <v>Champion</v>
      </c>
      <c r="N41" s="2"/>
    </row>
    <row r="42" spans="1:14" ht="12.75" customHeight="1" x14ac:dyDescent="0.3">
      <c r="D42" s="63"/>
      <c r="E42" s="20"/>
      <c r="F42" s="65"/>
      <c r="G42" s="10"/>
      <c r="H42" s="10"/>
      <c r="I42" s="3"/>
      <c r="J42" s="3"/>
      <c r="K42" s="10"/>
      <c r="L42" s="11"/>
      <c r="M42" s="10"/>
      <c r="N42" s="2"/>
    </row>
    <row r="43" spans="1:14" ht="12.75" customHeight="1" x14ac:dyDescent="0.3">
      <c r="D43" s="63"/>
      <c r="E43" s="20"/>
      <c r="F43" s="65"/>
      <c r="G43" s="10"/>
      <c r="H43" s="10"/>
      <c r="I43" s="3"/>
      <c r="J43" s="3"/>
      <c r="K43" s="10"/>
      <c r="L43" s="11"/>
      <c r="M43" s="10"/>
      <c r="N43" s="2"/>
    </row>
    <row r="44" spans="1:14" ht="12.75" customHeight="1" thickBot="1" x14ac:dyDescent="0.35">
      <c r="D44" s="63" t="s">
        <v>23</v>
      </c>
      <c r="E44" s="3">
        <f>IF(E92="","",E92)</f>
        <v>0</v>
      </c>
      <c r="F44" s="25"/>
      <c r="G44" s="6"/>
      <c r="H44" s="6"/>
      <c r="I44" s="6"/>
      <c r="J44" s="6"/>
      <c r="K44" s="6"/>
      <c r="L44" s="34"/>
      <c r="M44" s="6"/>
    </row>
    <row r="45" spans="1:14" ht="12.75" customHeight="1" x14ac:dyDescent="0.3">
      <c r="E45" s="53"/>
      <c r="F45" s="54"/>
      <c r="G45" s="6"/>
      <c r="H45" s="6"/>
      <c r="I45" s="6"/>
      <c r="J45" s="6"/>
      <c r="K45" s="6"/>
      <c r="L45" s="34"/>
      <c r="M45" s="6"/>
    </row>
    <row r="46" spans="1:14" ht="12.75" customHeight="1" x14ac:dyDescent="0.3">
      <c r="E46" s="28" t="s">
        <v>10</v>
      </c>
      <c r="F46" s="52"/>
      <c r="G46" s="10"/>
      <c r="H46" s="10"/>
      <c r="I46" s="10"/>
      <c r="J46" s="10"/>
      <c r="K46" s="5"/>
      <c r="L46" s="11"/>
      <c r="M46" s="6"/>
    </row>
    <row r="47" spans="1:14" ht="12.75" customHeight="1" thickBot="1" x14ac:dyDescent="0.35">
      <c r="A47" s="67" t="s">
        <v>29</v>
      </c>
      <c r="B47" s="3">
        <f>IF(E105="","",E105)</f>
        <v>0</v>
      </c>
      <c r="C47" s="25"/>
      <c r="F47" s="11"/>
      <c r="G47" s="7" t="str">
        <f>IF(OR(F44="",F52=""),"Winner Game 10",IF(F44-F52&gt;0,E44,E52))</f>
        <v>Winner Game 10</v>
      </c>
      <c r="H47" s="26"/>
      <c r="I47" s="10"/>
      <c r="J47" s="10"/>
      <c r="K47" s="5"/>
      <c r="L47" s="11"/>
      <c r="M47" s="6"/>
    </row>
    <row r="48" spans="1:14" ht="12.75" customHeight="1" x14ac:dyDescent="0.3">
      <c r="B48" s="53"/>
      <c r="C48" s="54"/>
      <c r="E48" s="64" t="s">
        <v>34</v>
      </c>
      <c r="F48" s="12"/>
      <c r="G48" s="13"/>
      <c r="H48" s="17"/>
      <c r="I48" s="5"/>
      <c r="J48" s="5"/>
      <c r="K48" s="5"/>
      <c r="L48" s="11"/>
      <c r="M48" s="6"/>
    </row>
    <row r="49" spans="1:14" ht="12.75" customHeight="1" x14ac:dyDescent="0.3">
      <c r="B49" s="28" t="s">
        <v>1</v>
      </c>
      <c r="C49" s="52"/>
      <c r="E49" s="30"/>
      <c r="F49" s="11"/>
      <c r="H49" s="11"/>
      <c r="I49" s="23"/>
      <c r="J49" s="23"/>
      <c r="K49" s="6"/>
      <c r="L49" s="34"/>
      <c r="M49" s="6"/>
      <c r="N49"/>
    </row>
    <row r="50" spans="1:14" ht="12.75" customHeight="1" x14ac:dyDescent="0.3">
      <c r="C50" s="11"/>
      <c r="E50" s="30"/>
      <c r="F50" s="11"/>
      <c r="G50" s="28" t="s">
        <v>13</v>
      </c>
      <c r="H50" s="11"/>
      <c r="I50" s="23"/>
      <c r="J50" s="23"/>
      <c r="K50" s="6"/>
      <c r="L50" s="34"/>
      <c r="M50" s="6"/>
      <c r="N50"/>
    </row>
    <row r="51" spans="1:14" ht="12.75" customHeight="1" thickBot="1" x14ac:dyDescent="0.35">
      <c r="B51" s="64" t="s">
        <v>34</v>
      </c>
      <c r="C51" s="12"/>
      <c r="D51" s="66"/>
      <c r="E51" s="14"/>
      <c r="F51" s="15"/>
      <c r="G51" s="30"/>
      <c r="H51" s="11"/>
      <c r="I51" s="18"/>
      <c r="J51" s="18"/>
      <c r="K51" s="10"/>
      <c r="L51" s="11"/>
      <c r="M51" s="6"/>
    </row>
    <row r="52" spans="1:14" ht="12.75" customHeight="1" x14ac:dyDescent="0.3">
      <c r="B52" s="30"/>
      <c r="C52" s="11"/>
      <c r="D52" s="67"/>
      <c r="E52" s="3" t="str">
        <f>IF(OR(C47="",C55=""),"Winner Game 9",IF(C47-C55&gt;0,B47,B55))</f>
        <v>Winner Game 9</v>
      </c>
      <c r="F52" s="25"/>
      <c r="G52" s="30"/>
      <c r="H52" s="11"/>
      <c r="I52" s="10"/>
      <c r="J52" s="10"/>
      <c r="K52" s="5"/>
      <c r="L52" s="11"/>
      <c r="M52" s="5"/>
    </row>
    <row r="53" spans="1:14" ht="12.75" customHeight="1" thickBot="1" x14ac:dyDescent="0.35">
      <c r="B53" s="30"/>
      <c r="C53" s="11"/>
      <c r="E53" s="10"/>
      <c r="F53" s="10"/>
      <c r="G53" s="64" t="s">
        <v>34</v>
      </c>
      <c r="H53" s="12"/>
      <c r="I53" s="7" t="str">
        <f>IF(OR(H47="",H58=""),"Winner Game 13",IF(H47-H58&gt;0,G47,G58))</f>
        <v>Winner Game 13</v>
      </c>
      <c r="J53" s="47"/>
      <c r="L53" s="12"/>
      <c r="M53" s="10"/>
    </row>
    <row r="54" spans="1:14" ht="12.75" customHeight="1" thickBot="1" x14ac:dyDescent="0.35">
      <c r="B54" s="14"/>
      <c r="C54" s="15"/>
      <c r="D54" s="63" t="s">
        <v>25</v>
      </c>
      <c r="E54" s="7">
        <f>IF(E100="","",E100)</f>
        <v>0</v>
      </c>
      <c r="F54" s="26"/>
      <c r="G54" s="30"/>
      <c r="H54" s="11"/>
      <c r="I54" s="10"/>
      <c r="J54" s="36"/>
      <c r="L54" s="12"/>
      <c r="M54" s="10"/>
    </row>
    <row r="55" spans="1:14" ht="12.75" customHeight="1" x14ac:dyDescent="0.3">
      <c r="A55" s="63" t="s">
        <v>53</v>
      </c>
      <c r="B55" s="3">
        <f>IF(E108="","",E108)</f>
        <v>0</v>
      </c>
      <c r="C55" s="25"/>
      <c r="E55" s="13"/>
      <c r="F55" s="17"/>
      <c r="G55" s="31"/>
      <c r="H55" s="16"/>
      <c r="I55" s="3"/>
      <c r="J55" s="12"/>
      <c r="L55" s="11"/>
      <c r="M55" s="18"/>
      <c r="N55" s="2"/>
    </row>
    <row r="56" spans="1:14" ht="12.75" customHeight="1" x14ac:dyDescent="0.3">
      <c r="E56" s="28" t="s">
        <v>6</v>
      </c>
      <c r="F56" s="11"/>
      <c r="G56" s="30"/>
      <c r="H56" s="11"/>
      <c r="J56" s="11"/>
      <c r="K56" s="30"/>
      <c r="L56" s="11"/>
      <c r="N56" s="2"/>
    </row>
    <row r="57" spans="1:14" ht="12.75" customHeight="1" thickBot="1" x14ac:dyDescent="0.35">
      <c r="E57" s="30"/>
      <c r="F57" s="11"/>
      <c r="G57" s="7"/>
      <c r="H57" s="19"/>
      <c r="I57" s="28" t="s">
        <v>57</v>
      </c>
      <c r="J57" s="11"/>
      <c r="K57" s="30"/>
      <c r="L57" s="11"/>
      <c r="N57" s="2"/>
    </row>
    <row r="58" spans="1:14" ht="12.75" customHeight="1" x14ac:dyDescent="0.3">
      <c r="E58" s="64" t="s">
        <v>34</v>
      </c>
      <c r="F58" s="12"/>
      <c r="G58" s="3" t="str">
        <f>IF(OR(F54="",F62=""),"Winner Game 7",IF(F54-F62&gt;0,E54,E62))</f>
        <v>Winner Game 7</v>
      </c>
      <c r="H58" s="25"/>
      <c r="I58" s="10"/>
      <c r="J58" s="11"/>
      <c r="K58" s="29"/>
      <c r="L58" s="12"/>
      <c r="N58" s="2"/>
    </row>
    <row r="59" spans="1:14" ht="12.75" customHeight="1" x14ac:dyDescent="0.3">
      <c r="E59" s="30"/>
      <c r="F59" s="11"/>
      <c r="G59" s="10"/>
      <c r="H59" s="10"/>
      <c r="I59" s="10"/>
      <c r="J59" s="11"/>
      <c r="K59" s="30"/>
      <c r="L59" s="11"/>
      <c r="M59" s="10"/>
      <c r="N59" s="2"/>
    </row>
    <row r="60" spans="1:14" ht="12.75" customHeight="1" x14ac:dyDescent="0.3">
      <c r="E60" s="30"/>
      <c r="F60" s="11"/>
      <c r="G60" s="10"/>
      <c r="H60" s="10"/>
      <c r="I60" s="10"/>
      <c r="J60" s="11"/>
      <c r="K60" s="31"/>
      <c r="L60" s="16"/>
      <c r="M60" s="3"/>
    </row>
    <row r="61" spans="1:14" ht="12.75" customHeight="1" thickBot="1" x14ac:dyDescent="0.35">
      <c r="D61" s="68"/>
      <c r="E61" s="7"/>
      <c r="F61" s="19"/>
      <c r="G61" s="10"/>
      <c r="H61" s="10"/>
      <c r="I61" s="3"/>
      <c r="J61" s="12"/>
      <c r="K61" s="3"/>
      <c r="L61" s="11"/>
      <c r="M61" s="10"/>
      <c r="N61" s="2"/>
    </row>
    <row r="62" spans="1:14" ht="12.75" customHeight="1" thickBot="1" x14ac:dyDescent="0.35">
      <c r="D62" s="67" t="s">
        <v>24</v>
      </c>
      <c r="E62" s="20">
        <f>IF(E97="","",E97)</f>
        <v>0</v>
      </c>
      <c r="F62" s="27"/>
      <c r="G62" s="10"/>
      <c r="H62" s="10"/>
      <c r="I62" s="64" t="s">
        <v>34</v>
      </c>
      <c r="J62" s="12"/>
      <c r="K62" s="44"/>
      <c r="L62" s="38"/>
      <c r="M62" s="10"/>
      <c r="N62" s="2"/>
    </row>
    <row r="63" spans="1:14" ht="12.75" customHeight="1" x14ac:dyDescent="0.3">
      <c r="E63" s="10"/>
      <c r="F63" s="10"/>
      <c r="G63" s="3"/>
      <c r="H63" s="3"/>
      <c r="I63" s="3"/>
      <c r="J63" s="16"/>
      <c r="K63" s="3" t="str">
        <f>IF(OR(J53="",J74=""),"Winner Game 17",IF(J53-J74&gt;0,I53,I74))</f>
        <v>Winner Game 17</v>
      </c>
      <c r="L63" s="25"/>
      <c r="M63" s="10"/>
      <c r="N63" s="2"/>
    </row>
    <row r="64" spans="1:14" ht="12.75" customHeight="1" thickBot="1" x14ac:dyDescent="0.35">
      <c r="D64" s="63" t="s">
        <v>26</v>
      </c>
      <c r="E64" s="3">
        <f>IF(E93="","",E93)</f>
        <v>0</v>
      </c>
      <c r="F64" s="25"/>
      <c r="G64" s="3"/>
      <c r="H64" s="3"/>
      <c r="I64" s="2"/>
      <c r="J64" s="12"/>
      <c r="L64" s="3"/>
      <c r="M64" s="10"/>
      <c r="N64" s="2"/>
    </row>
    <row r="65" spans="1:14" ht="12.75" customHeight="1" x14ac:dyDescent="0.3">
      <c r="E65" s="53"/>
      <c r="F65" s="54"/>
      <c r="G65" s="6"/>
      <c r="H65" s="6"/>
      <c r="I65" s="6"/>
      <c r="J65" s="34"/>
      <c r="K65" s="6"/>
      <c r="L65" s="6"/>
      <c r="M65" s="6"/>
    </row>
    <row r="66" spans="1:14" ht="12.75" customHeight="1" x14ac:dyDescent="0.3">
      <c r="E66" s="28" t="s">
        <v>8</v>
      </c>
      <c r="F66" s="52"/>
      <c r="G66" s="10"/>
      <c r="H66" s="10"/>
      <c r="I66" s="10"/>
      <c r="J66" s="11"/>
      <c r="K66" s="5"/>
      <c r="L66" s="5"/>
      <c r="M66" s="6"/>
    </row>
    <row r="67" spans="1:14" ht="12.75" customHeight="1" thickBot="1" x14ac:dyDescent="0.35">
      <c r="F67" s="11"/>
      <c r="G67" s="7" t="str">
        <f>IF(OR(F64="",F72=""),"Winner Game 8",IF(F64-F72&gt;0,E64,E72))</f>
        <v>Winner Game 8</v>
      </c>
      <c r="H67" s="26"/>
      <c r="I67" s="10"/>
      <c r="J67" s="11"/>
      <c r="K67" s="5"/>
      <c r="L67" s="5"/>
      <c r="M67" s="6"/>
    </row>
    <row r="68" spans="1:14" ht="12.75" customHeight="1" thickBot="1" x14ac:dyDescent="0.35">
      <c r="A68" s="67" t="s">
        <v>27</v>
      </c>
      <c r="B68" s="3">
        <f>IF(E104="","",E104)</f>
        <v>0</v>
      </c>
      <c r="C68" s="25"/>
      <c r="E68" s="64" t="s">
        <v>34</v>
      </c>
      <c r="F68" s="12"/>
      <c r="G68" s="13"/>
      <c r="H68" s="17"/>
      <c r="I68" s="5"/>
      <c r="J68" s="11"/>
      <c r="K68" s="5"/>
      <c r="L68" s="5"/>
      <c r="M68" s="6"/>
    </row>
    <row r="69" spans="1:14" ht="12.75" customHeight="1" x14ac:dyDescent="0.3">
      <c r="B69" s="53"/>
      <c r="C69" s="54"/>
      <c r="E69" s="30"/>
      <c r="F69" s="11"/>
      <c r="H69" s="11"/>
      <c r="I69" s="23"/>
      <c r="J69" s="34"/>
      <c r="K69" s="6"/>
      <c r="L69" s="6"/>
      <c r="M69" s="6"/>
      <c r="N69"/>
    </row>
    <row r="70" spans="1:14" ht="12.75" customHeight="1" x14ac:dyDescent="0.3">
      <c r="B70" s="28" t="s">
        <v>3</v>
      </c>
      <c r="C70" s="52"/>
      <c r="E70" s="30"/>
      <c r="F70" s="11"/>
      <c r="G70" s="28" t="s">
        <v>31</v>
      </c>
      <c r="H70" s="11"/>
      <c r="I70" s="23"/>
      <c r="J70" s="34"/>
      <c r="K70" s="6"/>
      <c r="L70" s="6"/>
      <c r="M70" s="6"/>
      <c r="N70"/>
    </row>
    <row r="71" spans="1:14" ht="12.75" customHeight="1" thickBot="1" x14ac:dyDescent="0.35">
      <c r="C71" s="11"/>
      <c r="D71" s="66"/>
      <c r="E71" s="14"/>
      <c r="F71" s="15"/>
      <c r="G71" s="30"/>
      <c r="H71" s="11"/>
      <c r="I71" s="18"/>
      <c r="J71" s="16"/>
      <c r="K71" s="10"/>
      <c r="L71" s="10"/>
      <c r="M71" s="6"/>
    </row>
    <row r="72" spans="1:14" ht="12.75" customHeight="1" x14ac:dyDescent="0.3">
      <c r="B72" s="64" t="s">
        <v>34</v>
      </c>
      <c r="C72" s="12"/>
      <c r="D72" s="67"/>
      <c r="E72" s="3"/>
      <c r="F72" s="25"/>
      <c r="G72" s="30"/>
      <c r="H72" s="11"/>
      <c r="I72" s="10"/>
      <c r="J72" s="11"/>
      <c r="K72" s="10"/>
      <c r="L72" s="10"/>
      <c r="M72" s="10"/>
    </row>
    <row r="73" spans="1:14" ht="12.75" customHeight="1" thickBot="1" x14ac:dyDescent="0.35">
      <c r="B73" s="30"/>
      <c r="C73" s="11"/>
      <c r="E73" s="10"/>
      <c r="F73" s="10"/>
      <c r="G73" s="64" t="s">
        <v>34</v>
      </c>
      <c r="H73" s="12"/>
      <c r="I73" s="24"/>
      <c r="J73" s="38"/>
      <c r="K73" s="3"/>
      <c r="L73" s="3"/>
      <c r="M73" s="10"/>
    </row>
    <row r="74" spans="1:14" ht="12.75" customHeight="1" thickBot="1" x14ac:dyDescent="0.35">
      <c r="B74" s="30"/>
      <c r="C74" s="11"/>
      <c r="D74" s="63" t="s">
        <v>15</v>
      </c>
      <c r="E74" s="7">
        <f>IF(E101="","",E101)</f>
        <v>0</v>
      </c>
      <c r="F74" s="26"/>
      <c r="G74" s="30"/>
      <c r="H74" s="11"/>
      <c r="I74" s="51" t="str">
        <f>IF(OR(H67="",H78=""),"Winner Game 14",IF(H67-H78&gt;0,G67,G78))</f>
        <v>Winner Game 14</v>
      </c>
      <c r="J74" s="48"/>
      <c r="K74" s="3"/>
      <c r="L74" s="3"/>
      <c r="M74" s="10"/>
    </row>
    <row r="75" spans="1:14" ht="12.75" customHeight="1" thickBot="1" x14ac:dyDescent="0.35">
      <c r="B75" s="14"/>
      <c r="C75" s="15"/>
      <c r="E75" s="13"/>
      <c r="F75" s="17"/>
      <c r="G75" s="31"/>
      <c r="H75" s="16"/>
      <c r="I75" s="3"/>
      <c r="J75" s="3"/>
      <c r="K75" s="28"/>
      <c r="L75" s="10"/>
      <c r="M75" s="18"/>
      <c r="N75" s="2"/>
    </row>
    <row r="76" spans="1:14" ht="12.75" customHeight="1" x14ac:dyDescent="0.3">
      <c r="A76" s="63" t="s">
        <v>58</v>
      </c>
      <c r="B76" s="3">
        <f>IF(E109="","",E109)</f>
        <v>0</v>
      </c>
      <c r="C76" s="25"/>
      <c r="E76" s="28" t="s">
        <v>9</v>
      </c>
      <c r="F76" s="11"/>
      <c r="G76" s="30"/>
      <c r="H76" s="11"/>
      <c r="I76" s="10"/>
      <c r="J76" s="10"/>
      <c r="K76" s="30"/>
      <c r="L76" s="10"/>
      <c r="M76" s="10"/>
      <c r="N76" s="2"/>
    </row>
    <row r="77" spans="1:14" ht="12.75" customHeight="1" thickBot="1" x14ac:dyDescent="0.35">
      <c r="E77" s="30"/>
      <c r="F77" s="11"/>
      <c r="G77" s="7"/>
      <c r="H77" s="19"/>
      <c r="I77" s="10"/>
      <c r="J77" s="10"/>
      <c r="K77" s="30"/>
      <c r="L77" s="10"/>
      <c r="M77" s="10"/>
      <c r="N77" s="2"/>
    </row>
    <row r="78" spans="1:14" ht="12.75" customHeight="1" x14ac:dyDescent="0.3">
      <c r="E78" s="64" t="s">
        <v>34</v>
      </c>
      <c r="F78" s="12"/>
      <c r="G78" s="3" t="str">
        <f>IF(OR(F74="",F82=""),"Winner Game 9",IF(F74-F82&gt;0,E74,E82))</f>
        <v>Winner Game 9</v>
      </c>
      <c r="H78" s="25"/>
      <c r="I78" s="10"/>
      <c r="J78" s="10"/>
      <c r="K78" s="45"/>
      <c r="L78" s="3"/>
      <c r="M78" s="3"/>
      <c r="N78" s="2"/>
    </row>
    <row r="79" spans="1:14" ht="12.75" customHeight="1" x14ac:dyDescent="0.3">
      <c r="E79" s="30"/>
      <c r="F79" s="11"/>
      <c r="G79" s="10"/>
      <c r="H79" s="10"/>
      <c r="I79" s="10"/>
      <c r="J79" s="10"/>
      <c r="K79" s="30"/>
      <c r="L79" s="10"/>
      <c r="M79" s="10"/>
      <c r="N79" s="2"/>
    </row>
    <row r="80" spans="1:14" ht="12.75" customHeight="1" x14ac:dyDescent="0.3">
      <c r="E80" s="30"/>
      <c r="F80" s="11"/>
      <c r="G80" s="10"/>
      <c r="H80" s="10"/>
      <c r="I80" s="10"/>
      <c r="J80" s="10"/>
      <c r="K80" s="31"/>
      <c r="L80" s="18"/>
      <c r="M80" s="3"/>
    </row>
    <row r="81" spans="4:14" ht="12.75" customHeight="1" thickBot="1" x14ac:dyDescent="0.35">
      <c r="E81" s="7"/>
      <c r="F81" s="19"/>
      <c r="G81" s="10"/>
      <c r="H81" s="10"/>
      <c r="I81" s="3"/>
      <c r="J81" s="3"/>
      <c r="K81" s="3"/>
      <c r="L81" s="10"/>
      <c r="M81" s="10"/>
      <c r="N81" s="2"/>
    </row>
    <row r="82" spans="4:14" ht="12.75" customHeight="1" x14ac:dyDescent="0.3">
      <c r="D82" s="67" t="s">
        <v>28</v>
      </c>
      <c r="E82" s="20">
        <f>IF(E96="","",E96)</f>
        <v>0</v>
      </c>
      <c r="F82" s="27"/>
      <c r="G82" s="10"/>
      <c r="H82" s="10"/>
      <c r="I82" s="3"/>
      <c r="J82" s="3"/>
      <c r="K82" s="10"/>
      <c r="L82" s="10"/>
      <c r="M82" s="10"/>
      <c r="N82" s="2"/>
    </row>
    <row r="83" spans="4:14" ht="13" x14ac:dyDescent="0.3">
      <c r="E83" s="20"/>
      <c r="F83" s="65"/>
    </row>
    <row r="84" spans="4:14" ht="12.75" customHeight="1" x14ac:dyDescent="0.3">
      <c r="E84" s="20"/>
      <c r="F84" s="65"/>
      <c r="G84" s="5"/>
      <c r="H84" s="5"/>
    </row>
    <row r="85" spans="4:14" ht="12.75" customHeight="1" x14ac:dyDescent="0.3">
      <c r="D85" s="69"/>
      <c r="E85" s="20"/>
      <c r="F85" s="65"/>
      <c r="G85" s="5"/>
      <c r="H85" s="5"/>
    </row>
    <row r="86" spans="4:14" ht="12.75" customHeight="1" x14ac:dyDescent="0.3">
      <c r="D86" s="69"/>
      <c r="E86" s="20"/>
      <c r="F86" s="65"/>
      <c r="G86" s="5"/>
      <c r="H86" s="5"/>
    </row>
    <row r="87" spans="4:14" ht="12.75" customHeight="1" x14ac:dyDescent="0.3">
      <c r="D87" s="69"/>
      <c r="E87" s="20"/>
      <c r="F87" s="65"/>
      <c r="G87" s="5"/>
      <c r="H87" s="22"/>
    </row>
    <row r="88" spans="4:14" ht="12.75" customHeight="1" x14ac:dyDescent="0.3">
      <c r="D88" s="69"/>
      <c r="E88" s="20"/>
      <c r="F88" s="65"/>
      <c r="G88" s="5"/>
      <c r="H88" s="6"/>
    </row>
    <row r="89" spans="4:14" ht="12.75" customHeight="1" x14ac:dyDescent="0.3">
      <c r="D89" s="69"/>
      <c r="G89" s="5"/>
      <c r="H89" s="5"/>
    </row>
    <row r="90" spans="4:14" ht="12.75" hidden="1" customHeight="1" thickBot="1" x14ac:dyDescent="0.35">
      <c r="D90" s="69"/>
      <c r="E90" s="21" t="s">
        <v>7</v>
      </c>
      <c r="F90" s="3"/>
      <c r="G90" s="5"/>
      <c r="H90" s="5"/>
    </row>
    <row r="91" spans="4:14" ht="12.75" hidden="1" customHeight="1" thickBot="1" x14ac:dyDescent="0.35">
      <c r="D91" s="69"/>
      <c r="E91" s="21">
        <f>'Seed Games'!A2</f>
        <v>0</v>
      </c>
      <c r="F91" s="10"/>
      <c r="G91" s="5"/>
      <c r="H91" s="22"/>
    </row>
    <row r="92" spans="4:14" ht="12.75" hidden="1" customHeight="1" thickBot="1" x14ac:dyDescent="0.35">
      <c r="D92" s="69"/>
      <c r="E92" s="21">
        <f>'Seed Games'!A3</f>
        <v>0</v>
      </c>
      <c r="F92" s="10"/>
      <c r="G92" s="5"/>
      <c r="H92" s="6"/>
    </row>
    <row r="93" spans="4:14" ht="13.5" hidden="1" thickBot="1" x14ac:dyDescent="0.35">
      <c r="D93" s="69"/>
      <c r="E93" s="21">
        <f>'Seed Games'!A4</f>
        <v>0</v>
      </c>
      <c r="F93" s="10"/>
    </row>
    <row r="94" spans="4:14" ht="13.5" hidden="1" thickBot="1" x14ac:dyDescent="0.35">
      <c r="D94" s="69"/>
      <c r="E94" s="21">
        <f>'Seed Games'!A5</f>
        <v>0</v>
      </c>
      <c r="F94" s="10"/>
    </row>
    <row r="95" spans="4:14" ht="13.5" hidden="1" thickBot="1" x14ac:dyDescent="0.35">
      <c r="D95" s="69"/>
      <c r="E95" s="21">
        <f>'Seed Games'!A6</f>
        <v>0</v>
      </c>
      <c r="F95" s="10"/>
    </row>
    <row r="96" spans="4:14" ht="13.5" hidden="1" thickBot="1" x14ac:dyDescent="0.35">
      <c r="D96" s="69"/>
      <c r="E96" s="21">
        <f>'Seed Games'!A7</f>
        <v>0</v>
      </c>
      <c r="F96" s="10"/>
    </row>
    <row r="97" spans="4:6" ht="13.5" hidden="1" thickBot="1" x14ac:dyDescent="0.35">
      <c r="D97" s="69"/>
      <c r="E97" s="21">
        <f>'Seed Games'!A8</f>
        <v>0</v>
      </c>
      <c r="F97" s="10"/>
    </row>
    <row r="98" spans="4:6" ht="13.5" hidden="1" thickBot="1" x14ac:dyDescent="0.35">
      <c r="D98" s="69"/>
      <c r="E98" s="21">
        <f>'Seed Games'!A9</f>
        <v>0</v>
      </c>
      <c r="F98" s="10"/>
    </row>
    <row r="99" spans="4:6" ht="13.5" hidden="1" thickBot="1" x14ac:dyDescent="0.35">
      <c r="D99" s="69"/>
      <c r="E99" s="21">
        <f>'Seed Games'!A10</f>
        <v>0</v>
      </c>
    </row>
    <row r="100" spans="4:6" ht="13.5" hidden="1" thickBot="1" x14ac:dyDescent="0.35">
      <c r="D100" s="69"/>
      <c r="E100" s="21">
        <f>'Seed Games'!A11</f>
        <v>0</v>
      </c>
    </row>
    <row r="101" spans="4:6" ht="13.5" hidden="1" thickBot="1" x14ac:dyDescent="0.35">
      <c r="D101" s="69"/>
      <c r="E101" s="21">
        <f>'Seed Games'!A12</f>
        <v>0</v>
      </c>
    </row>
    <row r="102" spans="4:6" ht="13.5" hidden="1" thickBot="1" x14ac:dyDescent="0.35">
      <c r="D102" s="69"/>
      <c r="E102" s="21">
        <f>'Seed Games'!A13</f>
        <v>0</v>
      </c>
    </row>
    <row r="103" spans="4:6" ht="13.5" hidden="1" thickBot="1" x14ac:dyDescent="0.35">
      <c r="D103" s="69"/>
      <c r="E103" s="21">
        <f>'Seed Games'!A14</f>
        <v>0</v>
      </c>
    </row>
    <row r="104" spans="4:6" ht="13.5" hidden="1" thickBot="1" x14ac:dyDescent="0.35">
      <c r="E104" s="21">
        <f>'Seed Games'!A15</f>
        <v>0</v>
      </c>
    </row>
    <row r="105" spans="4:6" ht="13.5" hidden="1" thickBot="1" x14ac:dyDescent="0.35">
      <c r="E105" s="21">
        <f>'Seed Games'!A16</f>
        <v>0</v>
      </c>
    </row>
    <row r="106" spans="4:6" ht="13.5" hidden="1" thickBot="1" x14ac:dyDescent="0.35">
      <c r="E106" s="21">
        <f>'Seed Games'!A17</f>
        <v>0</v>
      </c>
    </row>
    <row r="107" spans="4:6" ht="13.5" hidden="1" thickBot="1" x14ac:dyDescent="0.35">
      <c r="E107" s="21">
        <f>'Seed Games'!A18</f>
        <v>0</v>
      </c>
    </row>
    <row r="108" spans="4:6" ht="13.5" hidden="1" thickBot="1" x14ac:dyDescent="0.35">
      <c r="E108" s="21">
        <f>'Seed Games'!A19</f>
        <v>0</v>
      </c>
    </row>
    <row r="109" spans="4:6" ht="13.5" hidden="1" thickBot="1" x14ac:dyDescent="0.35">
      <c r="E109" s="21">
        <f>'Seed Games'!A20</f>
        <v>0</v>
      </c>
    </row>
  </sheetData>
  <mergeCells count="1">
    <mergeCell ref="E1:G1"/>
  </mergeCells>
  <phoneticPr fontId="0" type="noConversion"/>
  <printOptions horizontalCentered="1" verticalCentered="1"/>
  <pageMargins left="0.35" right="0.35" top="0.25" bottom="0.25" header="0.25" footer="0.25"/>
  <pageSetup scale="48" orientation="portrait" horizontalDpi="1200" verticalDpi="12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0"/>
  <sheetViews>
    <sheetView topLeftCell="A54" workbookViewId="0">
      <selection activeCell="M83" sqref="A1:M83"/>
    </sheetView>
  </sheetViews>
  <sheetFormatPr defaultColWidth="9.1796875" defaultRowHeight="12.5" x14ac:dyDescent="0.25"/>
  <cols>
    <col min="1" max="1" width="9.1796875" style="1"/>
    <col min="2" max="2" width="26.7265625" style="1" customWidth="1"/>
    <col min="3" max="4" width="9.1796875" style="1"/>
    <col min="5" max="5" width="26.7265625" style="1" customWidth="1"/>
    <col min="6" max="6" width="4.453125" style="1" customWidth="1"/>
    <col min="7" max="7" width="26.7265625" style="1" customWidth="1"/>
    <col min="8" max="8" width="4.453125" style="1" customWidth="1"/>
    <col min="9" max="9" width="26.7265625" style="1" customWidth="1"/>
    <col min="10" max="10" width="4.453125" style="1" customWidth="1"/>
    <col min="11" max="11" width="26.7265625" style="1" customWidth="1"/>
    <col min="12" max="12" width="4.453125" style="1" customWidth="1"/>
    <col min="13" max="13" width="26.7265625" style="1" customWidth="1"/>
    <col min="14" max="14" width="18.453125" style="1" customWidth="1"/>
    <col min="15" max="16384" width="9.1796875" style="1"/>
  </cols>
  <sheetData>
    <row r="1" spans="1:14" ht="13" x14ac:dyDescent="0.3">
      <c r="E1" s="239"/>
      <c r="F1" s="239"/>
      <c r="G1" s="239"/>
      <c r="H1" s="4"/>
      <c r="I1" s="5"/>
      <c r="J1" s="5"/>
      <c r="K1" s="6"/>
      <c r="L1" s="6"/>
      <c r="M1" s="6"/>
    </row>
    <row r="2" spans="1:14" ht="13" x14ac:dyDescent="0.3">
      <c r="E2" s="4"/>
      <c r="F2" s="4"/>
      <c r="G2" s="4"/>
      <c r="H2" s="4"/>
      <c r="I2" s="5"/>
      <c r="J2" s="5"/>
      <c r="K2" s="6"/>
      <c r="L2" s="6"/>
      <c r="M2" s="6"/>
    </row>
    <row r="3" spans="1:14" ht="12.75" customHeight="1" thickBot="1" x14ac:dyDescent="0.35">
      <c r="D3" s="67" t="s">
        <v>16</v>
      </c>
      <c r="E3" s="3">
        <f>IF(E91="","",E91)</f>
        <v>0</v>
      </c>
      <c r="F3" s="25"/>
      <c r="G3" s="6"/>
      <c r="H3" s="6"/>
      <c r="I3" s="6"/>
      <c r="J3" s="6"/>
      <c r="K3" s="6"/>
      <c r="L3" s="6"/>
      <c r="M3" s="6"/>
    </row>
    <row r="4" spans="1:14" ht="12.75" customHeight="1" x14ac:dyDescent="0.3">
      <c r="E4" s="53"/>
      <c r="F4" s="54"/>
      <c r="G4" s="6"/>
      <c r="H4" s="6"/>
      <c r="I4" s="6"/>
      <c r="J4" s="6"/>
      <c r="K4" s="6"/>
      <c r="L4" s="6"/>
      <c r="M4" s="6"/>
    </row>
    <row r="5" spans="1:14" ht="12.75" customHeight="1" x14ac:dyDescent="0.3">
      <c r="E5" s="28" t="s">
        <v>11</v>
      </c>
      <c r="F5" s="52"/>
      <c r="G5" s="10"/>
      <c r="H5" s="10"/>
      <c r="I5" s="10"/>
      <c r="J5" s="10"/>
      <c r="K5" s="5"/>
      <c r="L5" s="5"/>
      <c r="M5" s="6"/>
    </row>
    <row r="6" spans="1:14" ht="12.75" customHeight="1" thickBot="1" x14ac:dyDescent="0.35">
      <c r="A6" s="67" t="s">
        <v>32</v>
      </c>
      <c r="B6" s="3">
        <f>IF(E106="","",E106)</f>
        <v>0</v>
      </c>
      <c r="C6" s="25"/>
      <c r="F6" s="11"/>
      <c r="G6" s="7" t="str">
        <f>IF(OR(F3="",F11=""),"Winner Game 11",IF(F3-F11&gt;0,E3,E11))</f>
        <v>Winner Game 11</v>
      </c>
      <c r="H6" s="26"/>
      <c r="I6" s="10"/>
      <c r="J6" s="10"/>
      <c r="K6" s="5"/>
      <c r="L6" s="5"/>
      <c r="M6" s="6"/>
    </row>
    <row r="7" spans="1:14" ht="12.75" customHeight="1" x14ac:dyDescent="0.3">
      <c r="B7" s="53"/>
      <c r="C7" s="54"/>
      <c r="E7" s="64" t="s">
        <v>34</v>
      </c>
      <c r="F7" s="12"/>
      <c r="G7" s="13"/>
      <c r="H7" s="17"/>
      <c r="I7" s="5"/>
      <c r="J7" s="5"/>
      <c r="K7" s="5"/>
      <c r="L7" s="5"/>
      <c r="M7" s="6"/>
    </row>
    <row r="8" spans="1:14" ht="12.75" customHeight="1" x14ac:dyDescent="0.3">
      <c r="B8" s="28" t="s">
        <v>0</v>
      </c>
      <c r="C8" s="52"/>
      <c r="E8" s="30"/>
      <c r="F8" s="11"/>
      <c r="H8" s="11"/>
      <c r="I8" s="23"/>
      <c r="J8" s="23"/>
      <c r="K8" s="6"/>
      <c r="L8" s="6"/>
      <c r="M8" s="6"/>
      <c r="N8"/>
    </row>
    <row r="9" spans="1:14" ht="12.75" customHeight="1" x14ac:dyDescent="0.3">
      <c r="C9" s="11"/>
      <c r="E9" s="30"/>
      <c r="F9" s="11"/>
      <c r="G9" s="28" t="s">
        <v>33</v>
      </c>
      <c r="H9" s="11"/>
      <c r="I9" s="23"/>
      <c r="J9" s="23"/>
      <c r="K9" s="6"/>
      <c r="L9" s="6"/>
      <c r="M9" s="6"/>
      <c r="N9"/>
    </row>
    <row r="10" spans="1:14" ht="12.75" customHeight="1" thickBot="1" x14ac:dyDescent="0.35">
      <c r="B10" s="64" t="s">
        <v>34</v>
      </c>
      <c r="C10" s="12"/>
      <c r="D10" s="66"/>
      <c r="E10" s="14"/>
      <c r="F10" s="15"/>
      <c r="G10" s="30"/>
      <c r="H10" s="11"/>
      <c r="I10" s="18"/>
      <c r="J10" s="18"/>
      <c r="K10" s="10"/>
      <c r="L10" s="10"/>
      <c r="M10" s="6"/>
    </row>
    <row r="11" spans="1:14" ht="12.75" customHeight="1" x14ac:dyDescent="0.3">
      <c r="B11" s="30"/>
      <c r="C11" s="11"/>
      <c r="D11" s="63"/>
      <c r="E11" s="3" t="str">
        <f>IF(OR(C6="",C14=""),"Winner Game 1",IF(C6-C14&gt;0,B6,B14))</f>
        <v>Winner Game 1</v>
      </c>
      <c r="F11" s="25"/>
      <c r="G11" s="30"/>
      <c r="H11" s="11"/>
      <c r="I11" s="10"/>
      <c r="J11" s="10"/>
      <c r="K11" s="5"/>
      <c r="L11" s="5"/>
      <c r="M11" s="5"/>
    </row>
    <row r="12" spans="1:14" ht="12.75" customHeight="1" thickBot="1" x14ac:dyDescent="0.35">
      <c r="B12" s="30"/>
      <c r="C12" s="11"/>
      <c r="E12" s="10"/>
      <c r="F12" s="10"/>
      <c r="G12" s="64" t="s">
        <v>34</v>
      </c>
      <c r="H12" s="12"/>
      <c r="I12" s="7" t="str">
        <f>IF(OR(H6="",H17=""),"Winner Game 15",IF(H6-H17&gt;0,G6,G17))</f>
        <v>Winner Game 15</v>
      </c>
      <c r="J12" s="47"/>
      <c r="L12" s="3"/>
      <c r="M12" s="10"/>
    </row>
    <row r="13" spans="1:14" ht="12.75" customHeight="1" thickBot="1" x14ac:dyDescent="0.35">
      <c r="B13" s="14"/>
      <c r="C13" s="15"/>
      <c r="D13" s="67" t="s">
        <v>18</v>
      </c>
      <c r="E13" s="7">
        <f>IF(E99="","",E99)</f>
        <v>0</v>
      </c>
      <c r="F13" s="26"/>
      <c r="G13" s="30"/>
      <c r="H13" s="11"/>
      <c r="I13" s="10"/>
      <c r="J13" s="36"/>
      <c r="L13" s="3"/>
      <c r="M13" s="10"/>
    </row>
    <row r="14" spans="1:14" ht="12.75" customHeight="1" x14ac:dyDescent="0.3">
      <c r="A14" s="63" t="s">
        <v>54</v>
      </c>
      <c r="B14" s="3">
        <f>IF(E107="","",E107)</f>
        <v>0</v>
      </c>
      <c r="C14" s="25"/>
      <c r="E14" s="13"/>
      <c r="F14" s="17"/>
      <c r="G14" s="31"/>
      <c r="H14" s="16"/>
      <c r="I14" s="3"/>
      <c r="J14" s="12"/>
      <c r="L14" s="10"/>
      <c r="M14" s="18"/>
      <c r="N14" s="2"/>
    </row>
    <row r="15" spans="1:14" ht="12.75" customHeight="1" x14ac:dyDescent="0.3">
      <c r="E15" s="28" t="s">
        <v>2</v>
      </c>
      <c r="F15" s="11"/>
      <c r="G15" s="30"/>
      <c r="H15" s="11"/>
      <c r="J15" s="11"/>
      <c r="K15" s="30"/>
      <c r="L15" s="10"/>
      <c r="N15" s="2"/>
    </row>
    <row r="16" spans="1:14" ht="12.75" customHeight="1" thickBot="1" x14ac:dyDescent="0.35">
      <c r="E16" s="30"/>
      <c r="F16" s="11"/>
      <c r="G16" s="7"/>
      <c r="H16" s="19"/>
      <c r="I16" s="28" t="s">
        <v>56</v>
      </c>
      <c r="J16" s="11"/>
      <c r="K16" s="30"/>
      <c r="L16" s="10"/>
      <c r="N16" s="2"/>
    </row>
    <row r="17" spans="1:14" ht="12.75" customHeight="1" x14ac:dyDescent="0.3">
      <c r="E17" s="64" t="s">
        <v>34</v>
      </c>
      <c r="F17" s="12"/>
      <c r="G17" s="3" t="str">
        <f>IF(OR(F13="",F21=""),"Winner Game 4",IF(F13-F21&gt;0,E13,E21))</f>
        <v>Winner Game 4</v>
      </c>
      <c r="H17" s="25"/>
      <c r="I17" s="10"/>
      <c r="J17" s="11"/>
      <c r="K17" s="29"/>
      <c r="L17" s="3"/>
      <c r="N17" s="2"/>
    </row>
    <row r="18" spans="1:14" ht="12.75" customHeight="1" x14ac:dyDescent="0.3">
      <c r="E18" s="30"/>
      <c r="F18" s="11"/>
      <c r="G18" s="10"/>
      <c r="H18" s="10"/>
      <c r="I18" s="10"/>
      <c r="J18" s="11"/>
      <c r="K18" s="30"/>
      <c r="L18" s="10"/>
      <c r="M18" s="10"/>
      <c r="N18" s="2"/>
    </row>
    <row r="19" spans="1:14" ht="12.75" customHeight="1" x14ac:dyDescent="0.3">
      <c r="E19" s="30"/>
      <c r="F19" s="11"/>
      <c r="G19" s="10"/>
      <c r="H19" s="10"/>
      <c r="I19" s="10"/>
      <c r="J19" s="11"/>
      <c r="K19" s="31"/>
      <c r="L19" s="18"/>
      <c r="M19" s="3"/>
    </row>
    <row r="20" spans="1:14" ht="12.75" customHeight="1" thickBot="1" x14ac:dyDescent="0.35">
      <c r="E20" s="7"/>
      <c r="F20" s="19"/>
      <c r="G20" s="10"/>
      <c r="H20" s="10"/>
      <c r="I20" s="3"/>
      <c r="J20" s="12"/>
      <c r="K20" s="3"/>
      <c r="L20" s="10"/>
      <c r="M20" s="10"/>
      <c r="N20" s="2"/>
    </row>
    <row r="21" spans="1:14" ht="12.75" customHeight="1" thickBot="1" x14ac:dyDescent="0.35">
      <c r="D21" s="63" t="s">
        <v>17</v>
      </c>
      <c r="E21" s="20">
        <f>IF(E98="","",E98)</f>
        <v>0</v>
      </c>
      <c r="F21" s="27"/>
      <c r="G21" s="10"/>
      <c r="H21" s="10"/>
      <c r="I21" s="64" t="s">
        <v>34</v>
      </c>
      <c r="J21" s="12"/>
      <c r="K21" s="44" t="str">
        <f>IF(OR(J12="",J33=""),"Winner Game 16",IF(J12-J33&gt;0,I12,I33))</f>
        <v>Winner Game 16</v>
      </c>
      <c r="L21" s="47"/>
      <c r="M21" s="10"/>
      <c r="N21" s="2"/>
    </row>
    <row r="22" spans="1:14" ht="12.75" customHeight="1" x14ac:dyDescent="0.3">
      <c r="E22" s="10"/>
      <c r="F22" s="10"/>
      <c r="G22" s="3"/>
      <c r="H22" s="3"/>
      <c r="I22" s="3"/>
      <c r="J22" s="16"/>
      <c r="K22" s="3"/>
      <c r="L22" s="17"/>
      <c r="M22" s="10"/>
      <c r="N22" s="2"/>
    </row>
    <row r="23" spans="1:14" ht="12.75" customHeight="1" thickBot="1" x14ac:dyDescent="0.35">
      <c r="D23" s="67" t="s">
        <v>55</v>
      </c>
      <c r="E23" s="3">
        <f>IF(E94="","",E94)</f>
        <v>0</v>
      </c>
      <c r="F23" s="25"/>
      <c r="G23" s="3"/>
      <c r="H23" s="3"/>
      <c r="I23" s="2"/>
      <c r="J23" s="12"/>
      <c r="L23" s="12"/>
      <c r="M23" s="10"/>
      <c r="N23" s="2"/>
    </row>
    <row r="24" spans="1:14" ht="12.75" customHeight="1" x14ac:dyDescent="0.3">
      <c r="E24" s="53"/>
      <c r="F24" s="54"/>
      <c r="G24" s="6"/>
      <c r="H24" s="6"/>
      <c r="I24" s="6"/>
      <c r="J24" s="34"/>
      <c r="K24" s="6"/>
      <c r="L24" s="34"/>
      <c r="M24" s="6"/>
    </row>
    <row r="25" spans="1:14" ht="12.75" customHeight="1" x14ac:dyDescent="0.3">
      <c r="E25" s="28" t="s">
        <v>4</v>
      </c>
      <c r="F25" s="52"/>
      <c r="G25" s="10"/>
      <c r="H25" s="10"/>
      <c r="I25" s="10"/>
      <c r="J25" s="11"/>
      <c r="K25" s="5"/>
      <c r="L25" s="11"/>
      <c r="M25" s="6"/>
    </row>
    <row r="26" spans="1:14" ht="12.75" customHeight="1" thickBot="1" x14ac:dyDescent="0.35">
      <c r="F26" s="11"/>
      <c r="G26" s="7" t="str">
        <f>IF(OR(F23="",F31=""),"Winner Game 5",IF(F23-F31&gt;0,E23,E31))</f>
        <v>Winner Game 5</v>
      </c>
      <c r="H26" s="26"/>
      <c r="I26" s="10"/>
      <c r="J26" s="11"/>
      <c r="K26" s="5"/>
      <c r="L26" s="11"/>
      <c r="M26" s="6"/>
    </row>
    <row r="27" spans="1:14" ht="12.75" customHeight="1" thickBot="1" x14ac:dyDescent="0.35">
      <c r="A27" s="67" t="s">
        <v>20</v>
      </c>
      <c r="B27" s="3">
        <f>IF(E103="","",E103)</f>
        <v>0</v>
      </c>
      <c r="C27" s="25"/>
      <c r="E27" s="64" t="s">
        <v>34</v>
      </c>
      <c r="F27" s="12"/>
      <c r="G27" s="13"/>
      <c r="H27" s="17"/>
      <c r="I27" s="5"/>
      <c r="J27" s="11"/>
      <c r="K27" s="5"/>
      <c r="L27" s="11"/>
      <c r="M27" s="6"/>
    </row>
    <row r="28" spans="1:14" ht="12.75" customHeight="1" x14ac:dyDescent="0.3">
      <c r="B28" s="53"/>
      <c r="C28" s="54"/>
      <c r="E28" s="30"/>
      <c r="F28" s="11"/>
      <c r="H28" s="11"/>
      <c r="I28" s="23"/>
      <c r="J28" s="34"/>
      <c r="K28" s="6"/>
      <c r="L28" s="34"/>
      <c r="M28" s="6"/>
      <c r="N28"/>
    </row>
    <row r="29" spans="1:14" ht="12.75" customHeight="1" x14ac:dyDescent="0.3">
      <c r="B29" s="28" t="s">
        <v>3</v>
      </c>
      <c r="C29" s="52"/>
      <c r="E29" s="30"/>
      <c r="F29" s="11"/>
      <c r="G29" s="28" t="s">
        <v>12</v>
      </c>
      <c r="H29" s="11"/>
      <c r="I29" s="23"/>
      <c r="J29" s="34"/>
      <c r="K29" s="6"/>
      <c r="L29" s="34"/>
      <c r="M29" s="6"/>
      <c r="N29"/>
    </row>
    <row r="30" spans="1:14" ht="12.75" customHeight="1" thickBot="1" x14ac:dyDescent="0.35">
      <c r="C30" s="11"/>
      <c r="D30" s="66"/>
      <c r="E30" s="14"/>
      <c r="F30" s="15"/>
      <c r="G30" s="30"/>
      <c r="H30" s="11"/>
      <c r="I30" s="18"/>
      <c r="J30" s="16"/>
      <c r="K30" s="10"/>
      <c r="L30" s="11"/>
      <c r="M30" s="6"/>
    </row>
    <row r="31" spans="1:14" ht="12.75" customHeight="1" x14ac:dyDescent="0.3">
      <c r="B31" s="64" t="s">
        <v>34</v>
      </c>
      <c r="C31" s="12"/>
      <c r="D31" s="63"/>
      <c r="E31" s="3" t="str">
        <f>IF(OR(C27="",C35=""),"Winner Game 5",IF(C27-C35&gt;0,B27,B35))</f>
        <v>Winner Game 5</v>
      </c>
      <c r="F31" s="25"/>
      <c r="G31" s="30"/>
      <c r="H31" s="11"/>
      <c r="I31" s="10"/>
      <c r="J31" s="11"/>
      <c r="K31" s="10"/>
      <c r="L31" s="11"/>
      <c r="M31" s="10"/>
    </row>
    <row r="32" spans="1:14" ht="12.75" customHeight="1" thickBot="1" x14ac:dyDescent="0.35">
      <c r="B32" s="30"/>
      <c r="C32" s="11"/>
      <c r="E32" s="10"/>
      <c r="F32" s="10"/>
      <c r="G32" s="64" t="s">
        <v>34</v>
      </c>
      <c r="H32" s="12"/>
      <c r="I32" s="24"/>
      <c r="J32" s="38"/>
      <c r="K32" s="3"/>
      <c r="L32" s="12"/>
      <c r="M32" s="10"/>
    </row>
    <row r="33" spans="1:14" ht="12.75" customHeight="1" thickBot="1" x14ac:dyDescent="0.35">
      <c r="B33" s="30"/>
      <c r="C33" s="11"/>
      <c r="D33" s="67" t="s">
        <v>22</v>
      </c>
      <c r="E33" s="7">
        <f>IF(E102="","",E102)</f>
        <v>0</v>
      </c>
      <c r="F33" s="26"/>
      <c r="G33" s="30"/>
      <c r="H33" s="11"/>
      <c r="I33" s="51" t="str">
        <f>IF(OR(H26="",H37=""),"Winner Game 12",IF(H26-H37&gt;0,G26,G37))</f>
        <v>Winner Game 12</v>
      </c>
      <c r="J33" s="48"/>
      <c r="K33" s="3"/>
      <c r="L33" s="12"/>
      <c r="M33" s="10"/>
    </row>
    <row r="34" spans="1:14" ht="12.75" customHeight="1" thickBot="1" x14ac:dyDescent="0.35">
      <c r="B34" s="14"/>
      <c r="C34" s="15"/>
      <c r="E34" s="13"/>
      <c r="F34" s="17"/>
      <c r="G34" s="31"/>
      <c r="H34" s="16"/>
      <c r="I34" s="3"/>
      <c r="J34" s="3"/>
      <c r="K34" s="28"/>
      <c r="L34" s="11"/>
      <c r="M34" s="18"/>
      <c r="N34" s="2"/>
    </row>
    <row r="35" spans="1:14" ht="12.75" customHeight="1" x14ac:dyDescent="0.3">
      <c r="A35" s="63" t="s">
        <v>60</v>
      </c>
      <c r="B35" s="3">
        <f>IF(E110="","",E110)</f>
        <v>0</v>
      </c>
      <c r="C35" s="25"/>
      <c r="E35" s="28" t="s">
        <v>5</v>
      </c>
      <c r="F35" s="11"/>
      <c r="G35" s="30"/>
      <c r="H35" s="11"/>
      <c r="I35" s="10"/>
      <c r="J35" s="10"/>
      <c r="K35" s="30"/>
      <c r="L35" s="11"/>
      <c r="M35" s="10"/>
      <c r="N35" s="2"/>
    </row>
    <row r="36" spans="1:14" ht="12.75" customHeight="1" thickBot="1" x14ac:dyDescent="0.35">
      <c r="E36" s="30"/>
      <c r="F36" s="11"/>
      <c r="G36" s="7"/>
      <c r="H36" s="19"/>
      <c r="I36" s="10"/>
      <c r="J36" s="10"/>
      <c r="K36" s="30"/>
      <c r="L36" s="11"/>
      <c r="M36" s="10"/>
      <c r="N36" s="2"/>
    </row>
    <row r="37" spans="1:14" ht="12.75" customHeight="1" x14ac:dyDescent="0.3">
      <c r="E37" s="64" t="s">
        <v>34</v>
      </c>
      <c r="F37" s="12"/>
      <c r="G37" s="3" t="str">
        <f>IF(OR(F33="",F41=""),"Winner Game 6",IF(F33-F41&gt;0,E33,E41))</f>
        <v>Winner Game 6</v>
      </c>
      <c r="H37" s="25"/>
      <c r="I37" s="10"/>
      <c r="J37" s="10"/>
      <c r="K37" s="45"/>
      <c r="L37" s="12"/>
      <c r="M37" s="3"/>
      <c r="N37" s="2"/>
    </row>
    <row r="38" spans="1:14" ht="12.75" customHeight="1" x14ac:dyDescent="0.3">
      <c r="E38" s="30"/>
      <c r="F38" s="11"/>
      <c r="G38" s="10"/>
      <c r="H38" s="10"/>
      <c r="I38" s="10"/>
      <c r="J38" s="10"/>
      <c r="K38" s="30"/>
      <c r="L38" s="11"/>
      <c r="M38" s="10"/>
      <c r="N38" s="2"/>
    </row>
    <row r="39" spans="1:14" ht="12.75" customHeight="1" x14ac:dyDescent="0.3">
      <c r="E39" s="30"/>
      <c r="F39" s="11"/>
      <c r="G39" s="10"/>
      <c r="H39" s="10"/>
      <c r="I39" s="10"/>
      <c r="J39" s="10"/>
      <c r="K39" s="64" t="s">
        <v>34</v>
      </c>
      <c r="L39" s="16"/>
      <c r="M39" s="3"/>
    </row>
    <row r="40" spans="1:14" ht="12.75" customHeight="1" thickBot="1" x14ac:dyDescent="0.35">
      <c r="E40" s="7"/>
      <c r="F40" s="19"/>
      <c r="G40" s="10"/>
      <c r="H40" s="10"/>
      <c r="I40" s="3"/>
      <c r="J40" s="3"/>
      <c r="K40" s="3"/>
      <c r="L40" s="11"/>
      <c r="M40" s="10"/>
      <c r="N40" s="2"/>
    </row>
    <row r="41" spans="1:14" ht="12.75" customHeight="1" thickBot="1" x14ac:dyDescent="0.35">
      <c r="D41" s="63" t="s">
        <v>21</v>
      </c>
      <c r="E41" s="20">
        <f>IF(E95="","",E95)</f>
        <v>0</v>
      </c>
      <c r="F41" s="27"/>
      <c r="G41" s="10"/>
      <c r="H41" s="10"/>
      <c r="I41" s="3"/>
      <c r="J41" s="3"/>
      <c r="K41" s="28" t="s">
        <v>59</v>
      </c>
      <c r="L41" s="11"/>
      <c r="M41" s="44" t="str">
        <f>IF(OR(L21="",L63=""),"Champion",IF(L21-L63&gt;0,K21,K63))</f>
        <v>Champion</v>
      </c>
      <c r="N41" s="2"/>
    </row>
    <row r="42" spans="1:14" ht="12.75" customHeight="1" x14ac:dyDescent="0.3">
      <c r="D42" s="63"/>
      <c r="E42" s="20"/>
      <c r="F42" s="65"/>
      <c r="G42" s="10"/>
      <c r="H42" s="10"/>
      <c r="I42" s="3"/>
      <c r="J42" s="3"/>
      <c r="K42" s="10"/>
      <c r="L42" s="11"/>
      <c r="M42" s="10"/>
      <c r="N42" s="2"/>
    </row>
    <row r="43" spans="1:14" ht="12.75" customHeight="1" x14ac:dyDescent="0.3">
      <c r="D43" s="63"/>
      <c r="E43" s="20"/>
      <c r="F43" s="65"/>
      <c r="G43" s="10"/>
      <c r="H43" s="10"/>
      <c r="I43" s="3"/>
      <c r="J43" s="3"/>
      <c r="K43" s="10"/>
      <c r="L43" s="11"/>
      <c r="M43" s="10"/>
      <c r="N43" s="2"/>
    </row>
    <row r="44" spans="1:14" ht="12.75" customHeight="1" thickBot="1" x14ac:dyDescent="0.35">
      <c r="D44" s="63" t="s">
        <v>23</v>
      </c>
      <c r="E44" s="3">
        <f>IF(E92="","",E92)</f>
        <v>0</v>
      </c>
      <c r="F44" s="25"/>
      <c r="G44" s="6"/>
      <c r="H44" s="6"/>
      <c r="I44" s="6"/>
      <c r="J44" s="6"/>
      <c r="K44" s="6"/>
      <c r="L44" s="34"/>
      <c r="M44" s="6"/>
    </row>
    <row r="45" spans="1:14" ht="12.75" customHeight="1" x14ac:dyDescent="0.3">
      <c r="E45" s="53"/>
      <c r="F45" s="54"/>
      <c r="G45" s="6"/>
      <c r="H45" s="6"/>
      <c r="I45" s="6"/>
      <c r="J45" s="6"/>
      <c r="K45" s="6"/>
      <c r="L45" s="34"/>
      <c r="M45" s="6"/>
    </row>
    <row r="46" spans="1:14" ht="12.75" customHeight="1" x14ac:dyDescent="0.3">
      <c r="E46" s="28" t="s">
        <v>10</v>
      </c>
      <c r="F46" s="52"/>
      <c r="G46" s="10"/>
      <c r="H46" s="10"/>
      <c r="I46" s="10"/>
      <c r="J46" s="10"/>
      <c r="K46" s="5"/>
      <c r="L46" s="11"/>
      <c r="M46" s="6"/>
    </row>
    <row r="47" spans="1:14" ht="12.75" customHeight="1" thickBot="1" x14ac:dyDescent="0.35">
      <c r="A47" s="67" t="s">
        <v>29</v>
      </c>
      <c r="B47" s="3">
        <f>IF(E105="","",E105)</f>
        <v>0</v>
      </c>
      <c r="C47" s="25"/>
      <c r="F47" s="11"/>
      <c r="G47" s="7" t="str">
        <f>IF(OR(F44="",F52=""),"Winner Game 10",IF(F44-F52&gt;0,E44,E52))</f>
        <v>Winner Game 10</v>
      </c>
      <c r="H47" s="26"/>
      <c r="I47" s="10"/>
      <c r="J47" s="10"/>
      <c r="K47" s="5"/>
      <c r="L47" s="11"/>
      <c r="M47" s="6"/>
    </row>
    <row r="48" spans="1:14" ht="12.75" customHeight="1" x14ac:dyDescent="0.3">
      <c r="B48" s="53"/>
      <c r="C48" s="54"/>
      <c r="E48" s="64" t="s">
        <v>34</v>
      </c>
      <c r="F48" s="12"/>
      <c r="G48" s="13"/>
      <c r="H48" s="17"/>
      <c r="I48" s="5"/>
      <c r="J48" s="5"/>
      <c r="K48" s="5"/>
      <c r="L48" s="11"/>
      <c r="M48" s="6"/>
    </row>
    <row r="49" spans="1:14" ht="12.75" customHeight="1" x14ac:dyDescent="0.3">
      <c r="B49" s="28" t="s">
        <v>1</v>
      </c>
      <c r="C49" s="52"/>
      <c r="E49" s="30"/>
      <c r="F49" s="11"/>
      <c r="H49" s="11"/>
      <c r="I49" s="23"/>
      <c r="J49" s="23"/>
      <c r="K49" s="6"/>
      <c r="L49" s="34"/>
      <c r="M49" s="6"/>
      <c r="N49"/>
    </row>
    <row r="50" spans="1:14" ht="12.75" customHeight="1" x14ac:dyDescent="0.3">
      <c r="C50" s="11"/>
      <c r="E50" s="30"/>
      <c r="F50" s="11"/>
      <c r="G50" s="28" t="s">
        <v>13</v>
      </c>
      <c r="H50" s="11"/>
      <c r="I50" s="23"/>
      <c r="J50" s="23"/>
      <c r="K50" s="6"/>
      <c r="L50" s="34"/>
      <c r="M50" s="6"/>
      <c r="N50"/>
    </row>
    <row r="51" spans="1:14" ht="12.75" customHeight="1" thickBot="1" x14ac:dyDescent="0.35">
      <c r="B51" s="64" t="s">
        <v>34</v>
      </c>
      <c r="C51" s="12"/>
      <c r="D51" s="66"/>
      <c r="E51" s="14"/>
      <c r="F51" s="15"/>
      <c r="G51" s="30"/>
      <c r="H51" s="11"/>
      <c r="I51" s="18"/>
      <c r="J51" s="18"/>
      <c r="K51" s="10"/>
      <c r="L51" s="11"/>
      <c r="M51" s="6"/>
    </row>
    <row r="52" spans="1:14" ht="12.75" customHeight="1" x14ac:dyDescent="0.3">
      <c r="B52" s="30"/>
      <c r="C52" s="11"/>
      <c r="D52" s="67"/>
      <c r="E52" s="3" t="str">
        <f>IF(OR(C47="",C55=""),"Winner Game 9",IF(C47-C55&gt;0,B47,B55))</f>
        <v>Winner Game 9</v>
      </c>
      <c r="F52" s="25"/>
      <c r="G52" s="30"/>
      <c r="H52" s="11"/>
      <c r="I52" s="10"/>
      <c r="J52" s="10"/>
      <c r="K52" s="5"/>
      <c r="L52" s="11"/>
      <c r="M52" s="5"/>
    </row>
    <row r="53" spans="1:14" ht="12.75" customHeight="1" thickBot="1" x14ac:dyDescent="0.35">
      <c r="B53" s="30"/>
      <c r="C53" s="11"/>
      <c r="E53" s="10"/>
      <c r="F53" s="10"/>
      <c r="G53" s="64" t="s">
        <v>34</v>
      </c>
      <c r="H53" s="12"/>
      <c r="I53" s="7" t="str">
        <f>IF(OR(H47="",H58=""),"Winner Game 13",IF(H47-H58&gt;0,G47,G58))</f>
        <v>Winner Game 13</v>
      </c>
      <c r="J53" s="47"/>
      <c r="L53" s="12"/>
      <c r="M53" s="10"/>
    </row>
    <row r="54" spans="1:14" ht="12.75" customHeight="1" thickBot="1" x14ac:dyDescent="0.35">
      <c r="B54" s="14"/>
      <c r="C54" s="15"/>
      <c r="D54" s="63" t="s">
        <v>25</v>
      </c>
      <c r="E54" s="7">
        <f>IF(E100="","",E100)</f>
        <v>0</v>
      </c>
      <c r="F54" s="26"/>
      <c r="G54" s="30"/>
      <c r="H54" s="11"/>
      <c r="I54" s="10"/>
      <c r="J54" s="36"/>
      <c r="L54" s="12"/>
      <c r="M54" s="10"/>
    </row>
    <row r="55" spans="1:14" ht="12.75" customHeight="1" x14ac:dyDescent="0.3">
      <c r="A55" s="63" t="s">
        <v>53</v>
      </c>
      <c r="B55" s="3">
        <f>IF(E108="","",E108)</f>
        <v>0</v>
      </c>
      <c r="C55" s="25"/>
      <c r="E55" s="13"/>
      <c r="F55" s="17"/>
      <c r="G55" s="31"/>
      <c r="H55" s="16"/>
      <c r="I55" s="3"/>
      <c r="J55" s="12"/>
      <c r="L55" s="11"/>
      <c r="M55" s="18"/>
      <c r="N55" s="2"/>
    </row>
    <row r="56" spans="1:14" ht="12.75" customHeight="1" x14ac:dyDescent="0.3">
      <c r="E56" s="28" t="s">
        <v>6</v>
      </c>
      <c r="F56" s="11"/>
      <c r="G56" s="30"/>
      <c r="H56" s="11"/>
      <c r="J56" s="11"/>
      <c r="K56" s="30"/>
      <c r="L56" s="11"/>
      <c r="N56" s="2"/>
    </row>
    <row r="57" spans="1:14" ht="12.75" customHeight="1" thickBot="1" x14ac:dyDescent="0.35">
      <c r="E57" s="30"/>
      <c r="F57" s="11"/>
      <c r="G57" s="7"/>
      <c r="H57" s="19"/>
      <c r="I57" s="28" t="s">
        <v>57</v>
      </c>
      <c r="J57" s="11"/>
      <c r="K57" s="30"/>
      <c r="L57" s="11"/>
      <c r="N57" s="2"/>
    </row>
    <row r="58" spans="1:14" ht="12.75" customHeight="1" x14ac:dyDescent="0.3">
      <c r="E58" s="64" t="s">
        <v>34</v>
      </c>
      <c r="F58" s="12"/>
      <c r="G58" s="3" t="str">
        <f>IF(OR(F54="",F62=""),"Winner Game 7",IF(F54-F62&gt;0,E54,E62))</f>
        <v>Winner Game 7</v>
      </c>
      <c r="H58" s="25"/>
      <c r="I58" s="10"/>
      <c r="J58" s="11"/>
      <c r="K58" s="29"/>
      <c r="L58" s="12"/>
      <c r="N58" s="2"/>
    </row>
    <row r="59" spans="1:14" ht="12.75" customHeight="1" x14ac:dyDescent="0.3">
      <c r="E59" s="30"/>
      <c r="F59" s="11"/>
      <c r="G59" s="10"/>
      <c r="H59" s="10"/>
      <c r="I59" s="10"/>
      <c r="J59" s="11"/>
      <c r="K59" s="30"/>
      <c r="L59" s="11"/>
      <c r="M59" s="10"/>
      <c r="N59" s="2"/>
    </row>
    <row r="60" spans="1:14" ht="12.75" customHeight="1" x14ac:dyDescent="0.3">
      <c r="E60" s="30"/>
      <c r="F60" s="11"/>
      <c r="G60" s="10"/>
      <c r="H60" s="10"/>
      <c r="I60" s="10"/>
      <c r="J60" s="11"/>
      <c r="K60" s="31"/>
      <c r="L60" s="16"/>
      <c r="M60" s="3"/>
    </row>
    <row r="61" spans="1:14" ht="12.75" customHeight="1" thickBot="1" x14ac:dyDescent="0.35">
      <c r="D61" s="68"/>
      <c r="E61" s="7"/>
      <c r="F61" s="19"/>
      <c r="G61" s="10"/>
      <c r="H61" s="10"/>
      <c r="I61" s="3"/>
      <c r="J61" s="12"/>
      <c r="K61" s="3"/>
      <c r="L61" s="11"/>
      <c r="M61" s="10"/>
      <c r="N61" s="2"/>
    </row>
    <row r="62" spans="1:14" ht="12.75" customHeight="1" thickBot="1" x14ac:dyDescent="0.35">
      <c r="D62" s="67" t="s">
        <v>24</v>
      </c>
      <c r="E62" s="20">
        <f>IF(E97="","",E97)</f>
        <v>0</v>
      </c>
      <c r="F62" s="27"/>
      <c r="G62" s="10"/>
      <c r="H62" s="10"/>
      <c r="I62" s="64" t="s">
        <v>34</v>
      </c>
      <c r="J62" s="12"/>
      <c r="K62" s="44"/>
      <c r="L62" s="38"/>
      <c r="M62" s="10"/>
      <c r="N62" s="2"/>
    </row>
    <row r="63" spans="1:14" ht="12.75" customHeight="1" x14ac:dyDescent="0.3">
      <c r="E63" s="10"/>
      <c r="F63" s="10"/>
      <c r="G63" s="3"/>
      <c r="H63" s="3"/>
      <c r="I63" s="3"/>
      <c r="J63" s="16"/>
      <c r="K63" s="3" t="str">
        <f>IF(OR(J53="",J74=""),"Winner Game 17",IF(J53-J74&gt;0,I53,I74))</f>
        <v>Winner Game 17</v>
      </c>
      <c r="L63" s="25"/>
      <c r="M63" s="10"/>
      <c r="N63" s="2"/>
    </row>
    <row r="64" spans="1:14" ht="12.75" customHeight="1" thickBot="1" x14ac:dyDescent="0.35">
      <c r="D64" s="63" t="s">
        <v>26</v>
      </c>
      <c r="E64" s="3">
        <f>IF(E93="","",E93)</f>
        <v>0</v>
      </c>
      <c r="F64" s="25"/>
      <c r="G64" s="3"/>
      <c r="H64" s="3"/>
      <c r="I64" s="2"/>
      <c r="J64" s="12"/>
      <c r="L64" s="3"/>
      <c r="M64" s="10"/>
      <c r="N64" s="2"/>
    </row>
    <row r="65" spans="1:14" ht="12.75" customHeight="1" x14ac:dyDescent="0.3">
      <c r="E65" s="53"/>
      <c r="F65" s="54"/>
      <c r="G65" s="6"/>
      <c r="H65" s="6"/>
      <c r="I65" s="6"/>
      <c r="J65" s="34"/>
      <c r="K65" s="6"/>
      <c r="L65" s="6"/>
      <c r="M65" s="6"/>
    </row>
    <row r="66" spans="1:14" ht="12.75" customHeight="1" x14ac:dyDescent="0.3">
      <c r="E66" s="28" t="s">
        <v>8</v>
      </c>
      <c r="F66" s="52"/>
      <c r="G66" s="10"/>
      <c r="H66" s="10"/>
      <c r="I66" s="10"/>
      <c r="J66" s="11"/>
      <c r="K66" s="5"/>
      <c r="L66" s="5"/>
      <c r="M66" s="6"/>
    </row>
    <row r="67" spans="1:14" ht="12.75" customHeight="1" thickBot="1" x14ac:dyDescent="0.35">
      <c r="F67" s="11"/>
      <c r="G67" s="7" t="str">
        <f>IF(OR(F64="",F72=""),"Winner Game 8",IF(F64-F72&gt;0,E64,E72))</f>
        <v>Winner Game 8</v>
      </c>
      <c r="H67" s="26"/>
      <c r="I67" s="10"/>
      <c r="J67" s="11"/>
      <c r="K67" s="5"/>
      <c r="L67" s="5"/>
      <c r="M67" s="6"/>
    </row>
    <row r="68" spans="1:14" ht="12.75" customHeight="1" thickBot="1" x14ac:dyDescent="0.35">
      <c r="A68" s="67" t="s">
        <v>27</v>
      </c>
      <c r="B68" s="3">
        <f>IF(E104="","",E104)</f>
        <v>0</v>
      </c>
      <c r="C68" s="25"/>
      <c r="E68" s="64" t="s">
        <v>34</v>
      </c>
      <c r="F68" s="12"/>
      <c r="G68" s="13"/>
      <c r="H68" s="17"/>
      <c r="I68" s="5"/>
      <c r="J68" s="11"/>
      <c r="K68" s="5"/>
      <c r="L68" s="5"/>
      <c r="M68" s="6"/>
    </row>
    <row r="69" spans="1:14" ht="12.75" customHeight="1" x14ac:dyDescent="0.3">
      <c r="B69" s="53"/>
      <c r="C69" s="54"/>
      <c r="E69" s="30"/>
      <c r="F69" s="11"/>
      <c r="H69" s="11"/>
      <c r="I69" s="23"/>
      <c r="J69" s="34"/>
      <c r="K69" s="6"/>
      <c r="L69" s="6"/>
      <c r="M69" s="6"/>
      <c r="N69"/>
    </row>
    <row r="70" spans="1:14" ht="12.75" customHeight="1" x14ac:dyDescent="0.3">
      <c r="B70" s="28" t="s">
        <v>2</v>
      </c>
      <c r="C70" s="52"/>
      <c r="E70" s="30"/>
      <c r="F70" s="11"/>
      <c r="G70" s="28" t="s">
        <v>31</v>
      </c>
      <c r="H70" s="11"/>
      <c r="I70" s="23"/>
      <c r="J70" s="34"/>
      <c r="K70" s="6"/>
      <c r="L70" s="6"/>
      <c r="M70" s="6"/>
      <c r="N70"/>
    </row>
    <row r="71" spans="1:14" ht="12.75" customHeight="1" thickBot="1" x14ac:dyDescent="0.35">
      <c r="C71" s="11"/>
      <c r="D71" s="66"/>
      <c r="E71" s="14"/>
      <c r="F71" s="15"/>
      <c r="G71" s="30"/>
      <c r="H71" s="11"/>
      <c r="I71" s="18"/>
      <c r="J71" s="16"/>
      <c r="K71" s="10"/>
      <c r="L71" s="10"/>
      <c r="M71" s="6"/>
    </row>
    <row r="72" spans="1:14" ht="12.75" customHeight="1" x14ac:dyDescent="0.3">
      <c r="B72" s="64" t="s">
        <v>34</v>
      </c>
      <c r="C72" s="12"/>
      <c r="D72" s="67"/>
      <c r="E72" s="3"/>
      <c r="F72" s="25"/>
      <c r="G72" s="30"/>
      <c r="H72" s="11"/>
      <c r="I72" s="10"/>
      <c r="J72" s="11"/>
      <c r="K72" s="10"/>
      <c r="L72" s="10"/>
      <c r="M72" s="10"/>
    </row>
    <row r="73" spans="1:14" ht="12.75" customHeight="1" thickBot="1" x14ac:dyDescent="0.35">
      <c r="B73" s="30"/>
      <c r="C73" s="11"/>
      <c r="E73" s="10"/>
      <c r="F73" s="10"/>
      <c r="G73" s="64" t="s">
        <v>34</v>
      </c>
      <c r="H73" s="12"/>
      <c r="I73" s="24"/>
      <c r="J73" s="38"/>
      <c r="K73" s="3"/>
      <c r="L73" s="3"/>
      <c r="M73" s="10"/>
    </row>
    <row r="74" spans="1:14" ht="12.75" customHeight="1" thickBot="1" x14ac:dyDescent="0.35">
      <c r="B74" s="30"/>
      <c r="C74" s="11"/>
      <c r="D74" s="63" t="s">
        <v>15</v>
      </c>
      <c r="E74" s="7">
        <f>IF(E101="","",E101)</f>
        <v>0</v>
      </c>
      <c r="F74" s="26"/>
      <c r="G74" s="30"/>
      <c r="H74" s="11"/>
      <c r="I74" s="51" t="str">
        <f>IF(OR(H67="",H78=""),"Winner Game 14",IF(H67-H78&gt;0,G67,G78))</f>
        <v>Winner Game 14</v>
      </c>
      <c r="J74" s="48"/>
      <c r="K74" s="3"/>
      <c r="L74" s="3"/>
      <c r="M74" s="10"/>
    </row>
    <row r="75" spans="1:14" ht="12.75" customHeight="1" thickBot="1" x14ac:dyDescent="0.35">
      <c r="B75" s="14"/>
      <c r="C75" s="15"/>
      <c r="E75" s="13"/>
      <c r="F75" s="17"/>
      <c r="G75" s="31"/>
      <c r="H75" s="16"/>
      <c r="I75" s="3"/>
      <c r="J75" s="3"/>
      <c r="K75" s="28"/>
      <c r="L75" s="10"/>
      <c r="M75" s="18"/>
      <c r="N75" s="2"/>
    </row>
    <row r="76" spans="1:14" ht="12.75" customHeight="1" x14ac:dyDescent="0.3">
      <c r="A76" s="63" t="s">
        <v>58</v>
      </c>
      <c r="B76" s="3">
        <f>IF(E109="","",E109)</f>
        <v>0</v>
      </c>
      <c r="C76" s="25"/>
      <c r="E76" s="28" t="s">
        <v>9</v>
      </c>
      <c r="F76" s="11"/>
      <c r="G76" s="30"/>
      <c r="H76" s="11"/>
      <c r="I76" s="10"/>
      <c r="J76" s="10"/>
      <c r="K76" s="30"/>
      <c r="L76" s="10"/>
      <c r="M76" s="10"/>
      <c r="N76" s="2"/>
    </row>
    <row r="77" spans="1:14" ht="12.75" customHeight="1" thickBot="1" x14ac:dyDescent="0.35">
      <c r="E77" s="30"/>
      <c r="F77" s="11"/>
      <c r="G77" s="7"/>
      <c r="H77" s="19"/>
      <c r="I77" s="10"/>
      <c r="J77" s="10"/>
      <c r="K77" s="30"/>
      <c r="L77" s="10"/>
      <c r="M77" s="10"/>
      <c r="N77" s="2"/>
    </row>
    <row r="78" spans="1:14" ht="12.75" customHeight="1" x14ac:dyDescent="0.3">
      <c r="E78" s="64" t="s">
        <v>34</v>
      </c>
      <c r="F78" s="12"/>
      <c r="G78" s="3" t="str">
        <f>IF(OR(F74="",F82=""),"Winner Game 9",IF(F74-F82&gt;0,E74,E82))</f>
        <v>Winner Game 9</v>
      </c>
      <c r="H78" s="25"/>
      <c r="I78" s="10"/>
      <c r="J78" s="10"/>
      <c r="K78" s="45"/>
      <c r="L78" s="3"/>
      <c r="M78" s="3"/>
      <c r="N78" s="2"/>
    </row>
    <row r="79" spans="1:14" ht="12.75" customHeight="1" x14ac:dyDescent="0.3">
      <c r="E79" s="30"/>
      <c r="F79" s="11"/>
      <c r="G79" s="10"/>
      <c r="H79" s="10"/>
      <c r="I79" s="10"/>
      <c r="J79" s="10"/>
      <c r="K79" s="30"/>
      <c r="L79" s="10"/>
      <c r="M79" s="10"/>
      <c r="N79" s="2"/>
    </row>
    <row r="80" spans="1:14" ht="12.75" customHeight="1" x14ac:dyDescent="0.3">
      <c r="E80" s="30"/>
      <c r="F80" s="11"/>
      <c r="G80" s="10"/>
      <c r="H80" s="10"/>
      <c r="I80" s="10"/>
      <c r="J80" s="10"/>
      <c r="K80" s="31"/>
      <c r="L80" s="18"/>
      <c r="M80" s="3"/>
    </row>
    <row r="81" spans="4:14" ht="12.75" customHeight="1" thickBot="1" x14ac:dyDescent="0.35">
      <c r="E81" s="7"/>
      <c r="F81" s="19"/>
      <c r="G81" s="10"/>
      <c r="H81" s="10"/>
      <c r="I81" s="3"/>
      <c r="J81" s="3"/>
      <c r="K81" s="3"/>
      <c r="L81" s="10"/>
      <c r="M81" s="10"/>
      <c r="N81" s="2"/>
    </row>
    <row r="82" spans="4:14" ht="12.75" customHeight="1" x14ac:dyDescent="0.3">
      <c r="D82" s="67" t="s">
        <v>28</v>
      </c>
      <c r="E82" s="20">
        <f>IF(E96="","",E96)</f>
        <v>0</v>
      </c>
      <c r="F82" s="27"/>
      <c r="G82" s="10"/>
      <c r="H82" s="10"/>
      <c r="I82" s="3"/>
      <c r="J82" s="3"/>
      <c r="K82" s="10"/>
      <c r="L82" s="10"/>
      <c r="M82" s="10"/>
      <c r="N82" s="2"/>
    </row>
    <row r="83" spans="4:14" ht="13" x14ac:dyDescent="0.3">
      <c r="E83" s="20"/>
      <c r="F83" s="65"/>
    </row>
    <row r="84" spans="4:14" ht="12.75" customHeight="1" x14ac:dyDescent="0.3">
      <c r="E84" s="20"/>
      <c r="F84" s="65"/>
      <c r="G84" s="5"/>
      <c r="H84" s="5"/>
    </row>
    <row r="85" spans="4:14" ht="12.75" customHeight="1" x14ac:dyDescent="0.3">
      <c r="E85" s="20"/>
      <c r="F85" s="65"/>
      <c r="G85" s="5"/>
      <c r="H85" s="5"/>
    </row>
    <row r="86" spans="4:14" ht="12.75" customHeight="1" x14ac:dyDescent="0.3">
      <c r="E86" s="20"/>
      <c r="F86" s="65"/>
      <c r="G86" s="5"/>
      <c r="H86" s="5"/>
    </row>
    <row r="87" spans="4:14" ht="12.75" customHeight="1" x14ac:dyDescent="0.3">
      <c r="E87" s="20"/>
      <c r="F87" s="65"/>
      <c r="G87" s="5"/>
      <c r="H87" s="22"/>
    </row>
    <row r="88" spans="4:14" ht="12.75" customHeight="1" x14ac:dyDescent="0.3">
      <c r="E88" s="20"/>
      <c r="F88" s="65"/>
      <c r="G88" s="5"/>
      <c r="H88" s="6"/>
    </row>
    <row r="89" spans="4:14" ht="12.75" customHeight="1" x14ac:dyDescent="0.3">
      <c r="G89" s="5"/>
      <c r="H89" s="5"/>
    </row>
    <row r="90" spans="4:14" ht="12.75" hidden="1" customHeight="1" thickBot="1" x14ac:dyDescent="0.35">
      <c r="D90" s="69"/>
      <c r="E90" s="21" t="s">
        <v>7</v>
      </c>
      <c r="F90" s="3"/>
      <c r="G90" s="5"/>
      <c r="H90" s="5"/>
    </row>
    <row r="91" spans="4:14" ht="12.75" hidden="1" customHeight="1" thickBot="1" x14ac:dyDescent="0.35">
      <c r="D91" s="69"/>
      <c r="E91" s="21">
        <f>'Seed Games'!A2</f>
        <v>0</v>
      </c>
      <c r="F91" s="10"/>
      <c r="G91" s="5"/>
      <c r="H91" s="22"/>
    </row>
    <row r="92" spans="4:14" ht="12.75" hidden="1" customHeight="1" thickBot="1" x14ac:dyDescent="0.35">
      <c r="D92" s="69"/>
      <c r="E92" s="21">
        <f>'Seed Games'!A3</f>
        <v>0</v>
      </c>
      <c r="F92" s="10"/>
      <c r="G92" s="5"/>
      <c r="H92" s="6"/>
    </row>
    <row r="93" spans="4:14" ht="13.5" hidden="1" thickBot="1" x14ac:dyDescent="0.35">
      <c r="D93" s="69"/>
      <c r="E93" s="21">
        <f>'Seed Games'!A4</f>
        <v>0</v>
      </c>
      <c r="F93" s="10"/>
    </row>
    <row r="94" spans="4:14" ht="13.5" hidden="1" thickBot="1" x14ac:dyDescent="0.35">
      <c r="D94" s="69"/>
      <c r="E94" s="21">
        <f>'Seed Games'!A5</f>
        <v>0</v>
      </c>
      <c r="F94" s="10"/>
    </row>
    <row r="95" spans="4:14" ht="13.5" hidden="1" thickBot="1" x14ac:dyDescent="0.35">
      <c r="D95" s="69"/>
      <c r="E95" s="21">
        <f>'Seed Games'!A6</f>
        <v>0</v>
      </c>
      <c r="F95" s="10"/>
    </row>
    <row r="96" spans="4:14" ht="13.5" hidden="1" thickBot="1" x14ac:dyDescent="0.35">
      <c r="D96" s="69"/>
      <c r="E96" s="21">
        <f>'Seed Games'!A7</f>
        <v>0</v>
      </c>
      <c r="F96" s="10"/>
    </row>
    <row r="97" spans="4:6" ht="13.5" hidden="1" thickBot="1" x14ac:dyDescent="0.35">
      <c r="D97" s="69"/>
      <c r="E97" s="21">
        <f>'Seed Games'!A8</f>
        <v>0</v>
      </c>
      <c r="F97" s="10"/>
    </row>
    <row r="98" spans="4:6" ht="13.5" hidden="1" thickBot="1" x14ac:dyDescent="0.35">
      <c r="D98" s="69"/>
      <c r="E98" s="21">
        <f>'Seed Games'!A9</f>
        <v>0</v>
      </c>
      <c r="F98" s="10"/>
    </row>
    <row r="99" spans="4:6" ht="13.5" hidden="1" thickBot="1" x14ac:dyDescent="0.35">
      <c r="D99" s="69"/>
      <c r="E99" s="21">
        <f>'Seed Games'!A10</f>
        <v>0</v>
      </c>
    </row>
    <row r="100" spans="4:6" ht="13.5" hidden="1" thickBot="1" x14ac:dyDescent="0.35">
      <c r="D100" s="69"/>
      <c r="E100" s="21">
        <f>'Seed Games'!A11</f>
        <v>0</v>
      </c>
    </row>
    <row r="101" spans="4:6" ht="13.5" hidden="1" thickBot="1" x14ac:dyDescent="0.35">
      <c r="D101" s="69"/>
      <c r="E101" s="21">
        <f>'Seed Games'!A12</f>
        <v>0</v>
      </c>
    </row>
    <row r="102" spans="4:6" ht="13.5" hidden="1" thickBot="1" x14ac:dyDescent="0.35">
      <c r="D102" s="69"/>
      <c r="E102" s="21">
        <f>'Seed Games'!A13</f>
        <v>0</v>
      </c>
    </row>
    <row r="103" spans="4:6" ht="13.5" hidden="1" thickBot="1" x14ac:dyDescent="0.35">
      <c r="D103" s="69"/>
      <c r="E103" s="21">
        <f>'Seed Games'!A14</f>
        <v>0</v>
      </c>
    </row>
    <row r="104" spans="4:6" ht="13.5" hidden="1" thickBot="1" x14ac:dyDescent="0.35">
      <c r="D104" s="69"/>
      <c r="E104" s="21">
        <f>'Seed Games'!A15</f>
        <v>0</v>
      </c>
    </row>
    <row r="105" spans="4:6" ht="13.5" hidden="1" thickBot="1" x14ac:dyDescent="0.35">
      <c r="D105" s="69"/>
      <c r="E105" s="21">
        <f>'Seed Games'!A16</f>
        <v>0</v>
      </c>
    </row>
    <row r="106" spans="4:6" ht="13.5" hidden="1" thickBot="1" x14ac:dyDescent="0.35">
      <c r="D106" s="69"/>
      <c r="E106" s="21">
        <f>'Seed Games'!A17</f>
        <v>0</v>
      </c>
    </row>
    <row r="107" spans="4:6" ht="13.5" hidden="1" thickBot="1" x14ac:dyDescent="0.35">
      <c r="D107" s="69"/>
      <c r="E107" s="21">
        <f>'Seed Games'!A18</f>
        <v>0</v>
      </c>
    </row>
    <row r="108" spans="4:6" ht="13.5" hidden="1" thickBot="1" x14ac:dyDescent="0.35">
      <c r="D108" s="69"/>
      <c r="E108" s="21">
        <f>'Seed Games'!A19</f>
        <v>0</v>
      </c>
    </row>
    <row r="109" spans="4:6" ht="13.5" hidden="1" thickBot="1" x14ac:dyDescent="0.35">
      <c r="D109" s="69"/>
      <c r="E109" s="21">
        <f>'Seed Games'!A20</f>
        <v>0</v>
      </c>
    </row>
    <row r="110" spans="4:6" ht="13.5" hidden="1" thickBot="1" x14ac:dyDescent="0.35">
      <c r="E110" s="21">
        <f>'Seed Games'!A21</f>
        <v>0</v>
      </c>
    </row>
  </sheetData>
  <mergeCells count="1">
    <mergeCell ref="E1:G1"/>
  </mergeCells>
  <phoneticPr fontId="0" type="noConversion"/>
  <printOptions horizontalCentered="1" verticalCentered="1"/>
  <pageMargins left="0.35" right="0.35" top="0.25" bottom="0.25" header="0.25" footer="0.25"/>
  <pageSetup scale="48" orientation="portrait" horizontalDpi="1200" verticalDpi="12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8"/>
  <sheetViews>
    <sheetView topLeftCell="A120" workbookViewId="0">
      <selection activeCell="M148" sqref="A1:M148"/>
    </sheetView>
  </sheetViews>
  <sheetFormatPr defaultColWidth="9.1796875" defaultRowHeight="12.5" x14ac:dyDescent="0.25"/>
  <cols>
    <col min="1" max="1" width="9.1796875" style="1"/>
    <col min="2" max="2" width="26.7265625" style="1" customWidth="1"/>
    <col min="3" max="4" width="9.1796875" style="1"/>
    <col min="5" max="5" width="26.7265625" style="1" customWidth="1"/>
    <col min="6" max="6" width="4.453125" style="1" customWidth="1"/>
    <col min="7" max="7" width="26.7265625" style="1" customWidth="1"/>
    <col min="8" max="8" width="4.453125" style="1" customWidth="1"/>
    <col min="9" max="9" width="26.7265625" style="1" customWidth="1"/>
    <col min="10" max="10" width="4.453125" style="1" customWidth="1"/>
    <col min="11" max="11" width="26.7265625" style="1" customWidth="1"/>
    <col min="12" max="12" width="4.453125" style="1" customWidth="1"/>
    <col min="13" max="13" width="26.7265625" style="1" customWidth="1"/>
    <col min="14" max="14" width="18.453125" style="1" customWidth="1"/>
    <col min="15" max="16384" width="9.1796875" style="1"/>
  </cols>
  <sheetData>
    <row r="1" spans="1:13" ht="13" x14ac:dyDescent="0.3">
      <c r="E1" s="239"/>
      <c r="F1" s="239"/>
      <c r="G1" s="239"/>
      <c r="H1" s="4"/>
      <c r="I1" s="5"/>
      <c r="J1" s="5"/>
      <c r="K1" s="6"/>
      <c r="L1" s="6"/>
      <c r="M1" s="6"/>
    </row>
    <row r="2" spans="1:13" ht="13" x14ac:dyDescent="0.3">
      <c r="E2" s="4"/>
      <c r="F2" s="4"/>
      <c r="G2" s="4"/>
      <c r="H2" s="4"/>
      <c r="I2" s="5"/>
      <c r="J2" s="5"/>
      <c r="K2" s="6"/>
      <c r="L2" s="6"/>
      <c r="M2" s="6"/>
    </row>
    <row r="3" spans="1:13" ht="12.75" customHeight="1" thickBot="1" x14ac:dyDescent="0.35">
      <c r="D3" s="67" t="s">
        <v>16</v>
      </c>
      <c r="E3" s="3">
        <f>IF(E157="","",E157)</f>
        <v>0</v>
      </c>
      <c r="F3" s="25"/>
      <c r="G3" s="6"/>
      <c r="H3" s="6"/>
      <c r="I3" s="6"/>
      <c r="J3" s="6"/>
      <c r="K3" s="6"/>
      <c r="L3" s="6"/>
      <c r="M3" s="6"/>
    </row>
    <row r="4" spans="1:13" ht="12.75" customHeight="1" x14ac:dyDescent="0.3">
      <c r="E4" s="53"/>
      <c r="F4" s="54"/>
      <c r="G4" s="6"/>
      <c r="H4" s="6"/>
      <c r="I4" s="6"/>
      <c r="J4" s="6"/>
      <c r="K4" s="6"/>
      <c r="L4" s="6"/>
      <c r="M4" s="6"/>
    </row>
    <row r="5" spans="1:13" ht="12.75" customHeight="1" x14ac:dyDescent="0.3">
      <c r="F5" s="52"/>
      <c r="G5" s="6"/>
      <c r="H5" s="6"/>
      <c r="I5" s="10"/>
      <c r="J5" s="10"/>
      <c r="K5" s="5"/>
      <c r="L5" s="5"/>
    </row>
    <row r="6" spans="1:13" ht="12.75" customHeight="1" x14ac:dyDescent="0.3">
      <c r="E6" s="28" t="s">
        <v>13</v>
      </c>
      <c r="F6" s="11"/>
      <c r="G6" s="10"/>
      <c r="H6" s="10"/>
      <c r="I6" s="10"/>
      <c r="J6" s="10"/>
      <c r="K6" s="5"/>
      <c r="L6" s="5"/>
    </row>
    <row r="7" spans="1:13" ht="12.75" customHeight="1" thickBot="1" x14ac:dyDescent="0.35">
      <c r="F7" s="12"/>
      <c r="G7" s="7" t="str">
        <f>IF(OR(F3="",F13=""),"Winner Game 13",IF(F3-F13&gt;0,E3,E13))</f>
        <v>Winner Game 13</v>
      </c>
      <c r="H7" s="26"/>
      <c r="I7" s="5"/>
      <c r="J7" s="5"/>
      <c r="K7" s="5"/>
      <c r="L7" s="5"/>
    </row>
    <row r="8" spans="1:13" ht="12.75" customHeight="1" thickBot="1" x14ac:dyDescent="0.35">
      <c r="A8" s="67" t="s">
        <v>32</v>
      </c>
      <c r="B8" s="3">
        <f>IF(E172="","",E172)</f>
        <v>0</v>
      </c>
      <c r="C8" s="25"/>
      <c r="E8" s="64" t="s">
        <v>34</v>
      </c>
      <c r="F8" s="11"/>
      <c r="G8" s="13"/>
      <c r="H8" s="17"/>
      <c r="I8" s="23"/>
      <c r="J8" s="23"/>
      <c r="K8" s="6"/>
      <c r="L8" s="6"/>
    </row>
    <row r="9" spans="1:13" ht="12.75" customHeight="1" x14ac:dyDescent="0.3">
      <c r="B9" s="53"/>
      <c r="C9" s="54"/>
      <c r="E9" s="30"/>
      <c r="F9" s="11"/>
      <c r="H9" s="11"/>
      <c r="I9" s="23"/>
      <c r="J9" s="23"/>
      <c r="K9" s="6"/>
      <c r="L9" s="6"/>
    </row>
    <row r="10" spans="1:13" ht="12.75" customHeight="1" x14ac:dyDescent="0.3">
      <c r="B10" s="28" t="s">
        <v>0</v>
      </c>
      <c r="C10" s="52"/>
      <c r="E10" s="30"/>
      <c r="F10" s="11"/>
      <c r="H10" s="11"/>
      <c r="I10" s="23"/>
      <c r="J10" s="23"/>
      <c r="K10" s="6"/>
      <c r="L10" s="6"/>
    </row>
    <row r="11" spans="1:13" ht="12.75" customHeight="1" x14ac:dyDescent="0.3">
      <c r="C11" s="11"/>
      <c r="E11" s="30"/>
      <c r="F11" s="11"/>
      <c r="H11" s="11"/>
      <c r="I11" s="23"/>
      <c r="J11" s="23"/>
      <c r="K11" s="6"/>
      <c r="L11" s="6"/>
    </row>
    <row r="12" spans="1:13" ht="12.75" customHeight="1" thickBot="1" x14ac:dyDescent="0.35">
      <c r="B12" s="64" t="s">
        <v>34</v>
      </c>
      <c r="C12" s="12"/>
      <c r="D12" s="66"/>
      <c r="E12" s="14"/>
      <c r="F12" s="15"/>
      <c r="H12" s="11"/>
      <c r="I12" s="23"/>
      <c r="J12" s="23"/>
      <c r="K12" s="6"/>
      <c r="L12" s="6"/>
    </row>
    <row r="13" spans="1:13" ht="12.75" customHeight="1" x14ac:dyDescent="0.3">
      <c r="B13" s="30"/>
      <c r="C13" s="11"/>
      <c r="D13" s="63"/>
      <c r="E13" s="3" t="str">
        <f>IF(OR(C8="",C16=""),"Winner Game 1",IF(C8-C16&gt;0,B8,B16))</f>
        <v>Winner Game 1</v>
      </c>
      <c r="F13" s="25"/>
      <c r="G13" s="28" t="s">
        <v>57</v>
      </c>
      <c r="H13" s="11"/>
      <c r="I13" s="23"/>
      <c r="J13" s="23"/>
      <c r="K13" s="6"/>
      <c r="L13" s="6"/>
    </row>
    <row r="14" spans="1:13" ht="12.75" customHeight="1" x14ac:dyDescent="0.3">
      <c r="B14" s="30"/>
      <c r="C14" s="11"/>
      <c r="D14" s="63"/>
      <c r="E14" s="3"/>
      <c r="F14" s="41"/>
      <c r="G14" s="30"/>
      <c r="H14" s="11"/>
      <c r="I14" s="18"/>
      <c r="J14" s="18"/>
      <c r="K14" s="10"/>
      <c r="L14" s="10"/>
      <c r="M14" s="6"/>
    </row>
    <row r="15" spans="1:13" ht="12.75" customHeight="1" thickBot="1" x14ac:dyDescent="0.35">
      <c r="B15" s="14"/>
      <c r="C15" s="15"/>
      <c r="D15" s="63"/>
      <c r="E15" s="3"/>
      <c r="F15" s="41"/>
      <c r="G15" s="64" t="s">
        <v>34</v>
      </c>
      <c r="H15" s="12"/>
      <c r="I15" s="10"/>
      <c r="J15" s="10"/>
      <c r="K15" s="5"/>
      <c r="L15" s="5"/>
      <c r="M15" s="5"/>
    </row>
    <row r="16" spans="1:13" ht="12.75" customHeight="1" thickBot="1" x14ac:dyDescent="0.35">
      <c r="A16" s="63" t="s">
        <v>54</v>
      </c>
      <c r="B16" s="3">
        <f>IF(E173="","",E173)</f>
        <v>0</v>
      </c>
      <c r="C16" s="25"/>
      <c r="D16" s="63"/>
      <c r="E16" s="3"/>
      <c r="F16" s="41"/>
      <c r="G16" s="30"/>
      <c r="H16" s="11"/>
      <c r="I16" s="7" t="str">
        <f>IF(OR(H7="",H27=""),"Winner Game 17",IF(H7-H27&gt;0,G7,G27))</f>
        <v>Winner Game 17</v>
      </c>
      <c r="J16" s="47"/>
      <c r="L16" s="3"/>
      <c r="M16" s="10"/>
    </row>
    <row r="17" spans="4:14" ht="12.75" customHeight="1" x14ac:dyDescent="0.3">
      <c r="D17" s="63"/>
      <c r="E17" s="3"/>
      <c r="F17" s="41"/>
      <c r="G17" s="31"/>
      <c r="H17" s="16"/>
      <c r="I17" s="10"/>
      <c r="J17" s="36"/>
      <c r="L17" s="3"/>
      <c r="M17" s="10"/>
    </row>
    <row r="18" spans="4:14" ht="12.75" customHeight="1" x14ac:dyDescent="0.3">
      <c r="D18" s="63"/>
      <c r="E18" s="3"/>
      <c r="F18" s="41"/>
      <c r="G18" s="31"/>
      <c r="H18" s="16"/>
      <c r="I18" s="10"/>
      <c r="J18" s="11"/>
      <c r="L18" s="3"/>
      <c r="M18" s="10"/>
    </row>
    <row r="19" spans="4:14" ht="12.75" customHeight="1" x14ac:dyDescent="0.3">
      <c r="D19" s="63"/>
      <c r="E19" s="3"/>
      <c r="F19" s="41"/>
      <c r="G19" s="31"/>
      <c r="H19" s="16"/>
      <c r="I19" s="10"/>
      <c r="J19" s="11"/>
      <c r="L19" s="3"/>
      <c r="M19" s="10"/>
    </row>
    <row r="20" spans="4:14" ht="12.75" customHeight="1" x14ac:dyDescent="0.3">
      <c r="D20" s="63"/>
      <c r="E20" s="3"/>
      <c r="F20" s="41"/>
      <c r="G20" s="31"/>
      <c r="H20" s="16"/>
      <c r="I20" s="10"/>
      <c r="J20" s="11"/>
      <c r="L20" s="3"/>
      <c r="M20" s="10"/>
    </row>
    <row r="21" spans="4:14" ht="12.75" customHeight="1" x14ac:dyDescent="0.3">
      <c r="D21" s="63"/>
      <c r="E21" s="3"/>
      <c r="F21" s="41"/>
      <c r="G21" s="31"/>
      <c r="H21" s="16"/>
      <c r="I21" s="10"/>
      <c r="J21" s="11"/>
      <c r="L21" s="3"/>
      <c r="M21" s="10"/>
    </row>
    <row r="22" spans="4:14" ht="12.75" customHeight="1" thickBot="1" x14ac:dyDescent="0.35">
      <c r="D22" s="67" t="s">
        <v>18</v>
      </c>
      <c r="E22" s="7">
        <f>IF(E165="","",E165)</f>
        <v>0</v>
      </c>
      <c r="F22" s="26"/>
      <c r="G22" s="31"/>
      <c r="H22" s="16"/>
      <c r="I22" s="10"/>
      <c r="J22" s="11"/>
      <c r="L22" s="3"/>
      <c r="M22" s="10"/>
    </row>
    <row r="23" spans="4:14" ht="12.75" customHeight="1" x14ac:dyDescent="0.3">
      <c r="E23" s="13"/>
      <c r="F23" s="17"/>
      <c r="G23" s="31"/>
      <c r="H23" s="16"/>
      <c r="I23" s="3"/>
      <c r="J23" s="12"/>
      <c r="L23" s="10"/>
      <c r="M23" s="18"/>
      <c r="N23" s="2"/>
    </row>
    <row r="24" spans="4:14" ht="12.75" customHeight="1" x14ac:dyDescent="0.3">
      <c r="F24" s="11"/>
      <c r="G24" s="31"/>
      <c r="H24" s="16"/>
      <c r="J24" s="11"/>
      <c r="K24" s="30"/>
      <c r="L24" s="10"/>
      <c r="N24" s="2"/>
    </row>
    <row r="25" spans="4:14" ht="12.75" customHeight="1" x14ac:dyDescent="0.3">
      <c r="E25" s="28"/>
      <c r="F25" s="11"/>
      <c r="G25" s="30"/>
      <c r="H25" s="11"/>
      <c r="J25" s="11"/>
      <c r="K25" s="30"/>
      <c r="L25" s="10"/>
      <c r="N25" s="2"/>
    </row>
    <row r="26" spans="4:14" ht="12.75" customHeight="1" thickBot="1" x14ac:dyDescent="0.35">
      <c r="E26" s="28" t="s">
        <v>5</v>
      </c>
      <c r="F26" s="11"/>
      <c r="G26" s="7"/>
      <c r="H26" s="19"/>
      <c r="J26" s="11"/>
      <c r="K26" s="30"/>
      <c r="L26" s="10"/>
      <c r="N26" s="2"/>
    </row>
    <row r="27" spans="4:14" ht="12.75" customHeight="1" x14ac:dyDescent="0.3">
      <c r="E27" s="30"/>
      <c r="F27" s="11"/>
      <c r="G27" s="3" t="str">
        <f>IF(OR(F22="",F32=""),"Winner Game 6",IF(F22-F32&gt;0,E22,E32))</f>
        <v>Winner Game 6</v>
      </c>
      <c r="H27" s="25"/>
      <c r="J27" s="11"/>
      <c r="K27" s="30"/>
      <c r="L27" s="10"/>
      <c r="N27" s="2"/>
    </row>
    <row r="28" spans="4:14" ht="12.75" customHeight="1" x14ac:dyDescent="0.3">
      <c r="E28" s="64" t="s">
        <v>34</v>
      </c>
      <c r="F28" s="12"/>
      <c r="G28" s="10"/>
      <c r="H28" s="10"/>
      <c r="I28" s="10"/>
      <c r="J28" s="11"/>
      <c r="K28" s="29"/>
      <c r="L28" s="3"/>
      <c r="N28" s="2"/>
    </row>
    <row r="29" spans="4:14" ht="12.75" customHeight="1" x14ac:dyDescent="0.3">
      <c r="E29" s="30"/>
      <c r="F29" s="11"/>
      <c r="G29" s="10"/>
      <c r="H29" s="10"/>
      <c r="I29" s="10"/>
      <c r="J29" s="11"/>
      <c r="K29" s="30"/>
      <c r="L29" s="10"/>
      <c r="M29" s="10"/>
      <c r="N29" s="2"/>
    </row>
    <row r="30" spans="4:14" ht="12.75" customHeight="1" x14ac:dyDescent="0.3">
      <c r="E30" s="30"/>
      <c r="F30" s="11"/>
      <c r="G30" s="10"/>
      <c r="H30" s="10"/>
      <c r="I30" s="28" t="s">
        <v>59</v>
      </c>
      <c r="J30" s="11"/>
      <c r="K30" s="31"/>
      <c r="L30" s="18"/>
      <c r="M30" s="3"/>
    </row>
    <row r="31" spans="4:14" ht="12.75" customHeight="1" thickBot="1" x14ac:dyDescent="0.35">
      <c r="E31" s="7"/>
      <c r="F31" s="19"/>
      <c r="I31" s="3"/>
      <c r="J31" s="12"/>
      <c r="K31" s="3"/>
      <c r="L31" s="10"/>
      <c r="M31" s="10"/>
      <c r="N31" s="2"/>
    </row>
    <row r="32" spans="4:14" ht="12.75" customHeight="1" x14ac:dyDescent="0.3">
      <c r="D32" s="63" t="s">
        <v>17</v>
      </c>
      <c r="E32" s="20">
        <f>IF(E164="","",E164)</f>
        <v>0</v>
      </c>
      <c r="F32" s="27"/>
      <c r="I32" s="64" t="s">
        <v>34</v>
      </c>
      <c r="J32" s="12"/>
      <c r="L32" s="2"/>
      <c r="M32" s="10"/>
      <c r="N32" s="2"/>
    </row>
    <row r="33" spans="1:14" ht="12.75" customHeight="1" x14ac:dyDescent="0.3">
      <c r="I33" s="3"/>
      <c r="J33" s="16"/>
      <c r="K33" s="3"/>
      <c r="L33" s="3"/>
      <c r="M33" s="10"/>
      <c r="N33" s="2"/>
    </row>
    <row r="34" spans="1:14" ht="12.75" customHeight="1" x14ac:dyDescent="0.3">
      <c r="I34" s="3"/>
      <c r="J34" s="16"/>
      <c r="K34" s="3"/>
      <c r="L34" s="3"/>
      <c r="M34" s="10"/>
      <c r="N34" s="2"/>
    </row>
    <row r="35" spans="1:14" ht="12.75" customHeight="1" thickBot="1" x14ac:dyDescent="0.35">
      <c r="I35" s="3"/>
      <c r="J35" s="16"/>
      <c r="K35" s="44" t="str">
        <f>IF(OR(J16="",J54=""),"Winner Game 18",IF(J16-J54&gt;0,I16,I54))</f>
        <v>Winner Game 18</v>
      </c>
      <c r="L35" s="47"/>
      <c r="M35" s="10"/>
      <c r="N35" s="2"/>
    </row>
    <row r="36" spans="1:14" ht="12.75" customHeight="1" x14ac:dyDescent="0.3">
      <c r="I36" s="3"/>
      <c r="J36" s="16"/>
      <c r="K36" s="3"/>
      <c r="L36" s="17"/>
      <c r="M36" s="10"/>
      <c r="N36" s="2"/>
    </row>
    <row r="37" spans="1:14" ht="12.75" customHeight="1" x14ac:dyDescent="0.3">
      <c r="I37" s="3"/>
      <c r="J37" s="16"/>
      <c r="K37" s="3"/>
      <c r="L37" s="12"/>
      <c r="M37" s="10"/>
      <c r="N37" s="2"/>
    </row>
    <row r="38" spans="1:14" ht="12.75" customHeight="1" x14ac:dyDescent="0.3">
      <c r="G38" s="10"/>
      <c r="H38" s="10"/>
      <c r="I38" s="3"/>
      <c r="J38" s="16"/>
      <c r="K38" s="3"/>
      <c r="L38" s="12"/>
      <c r="M38" s="10"/>
      <c r="N38" s="2"/>
    </row>
    <row r="39" spans="1:14" ht="12.75" customHeight="1" x14ac:dyDescent="0.3">
      <c r="G39" s="3"/>
      <c r="H39" s="3"/>
      <c r="I39" s="2"/>
      <c r="J39" s="12"/>
      <c r="L39" s="12"/>
      <c r="M39" s="10"/>
      <c r="N39" s="2"/>
    </row>
    <row r="40" spans="1:14" ht="12.75" customHeight="1" x14ac:dyDescent="0.3">
      <c r="E40" s="10"/>
      <c r="F40" s="10"/>
      <c r="G40" s="3"/>
      <c r="H40" s="3"/>
      <c r="I40" s="6"/>
      <c r="J40" s="34"/>
      <c r="K40" s="6"/>
      <c r="L40" s="34"/>
      <c r="M40" s="6"/>
    </row>
    <row r="41" spans="1:14" ht="12.75" customHeight="1" thickBot="1" x14ac:dyDescent="0.35">
      <c r="D41" s="67" t="s">
        <v>55</v>
      </c>
      <c r="E41" s="3">
        <f>IF(E160="","",E160)</f>
        <v>0</v>
      </c>
      <c r="F41" s="25"/>
      <c r="G41" s="6"/>
      <c r="H41" s="6"/>
      <c r="I41" s="6"/>
      <c r="J41" s="34"/>
      <c r="K41" s="5"/>
      <c r="L41" s="11"/>
      <c r="M41" s="6"/>
    </row>
    <row r="42" spans="1:14" ht="12.75" customHeight="1" x14ac:dyDescent="0.3">
      <c r="E42" s="53"/>
      <c r="F42" s="54"/>
      <c r="G42" s="6"/>
      <c r="H42" s="6"/>
      <c r="I42" s="6"/>
      <c r="J42" s="34"/>
      <c r="L42" s="37"/>
      <c r="M42" s="6"/>
    </row>
    <row r="43" spans="1:14" ht="12.75" customHeight="1" x14ac:dyDescent="0.3">
      <c r="F43" s="52"/>
      <c r="G43" s="6"/>
      <c r="H43" s="6"/>
      <c r="I43" s="10"/>
      <c r="J43" s="11"/>
      <c r="K43" s="5"/>
      <c r="L43" s="11"/>
      <c r="M43" s="6"/>
    </row>
    <row r="44" spans="1:14" ht="12.75" customHeight="1" x14ac:dyDescent="0.3">
      <c r="E44" s="28"/>
      <c r="F44" s="52"/>
      <c r="G44" s="10"/>
      <c r="H44" s="10"/>
      <c r="I44" s="10"/>
      <c r="J44" s="11"/>
      <c r="K44" s="5"/>
      <c r="L44" s="11"/>
      <c r="M44" s="6"/>
    </row>
    <row r="45" spans="1:14" ht="12.75" customHeight="1" thickBot="1" x14ac:dyDescent="0.35">
      <c r="E45" s="28" t="s">
        <v>6</v>
      </c>
      <c r="F45" s="52"/>
      <c r="G45" s="7" t="str">
        <f>IF(OR(F41="",F51=""),"Winner Game 7",IF(F41-F51&gt;0,E41,E51))</f>
        <v>Winner Game 7</v>
      </c>
      <c r="H45" s="26"/>
      <c r="I45" s="10"/>
      <c r="J45" s="11"/>
      <c r="K45" s="5"/>
      <c r="L45" s="11"/>
      <c r="M45" s="6"/>
    </row>
    <row r="46" spans="1:14" ht="12.75" customHeight="1" x14ac:dyDescent="0.3">
      <c r="F46" s="11"/>
      <c r="G46" s="13"/>
      <c r="H46" s="17"/>
      <c r="I46" s="10"/>
      <c r="J46" s="11"/>
      <c r="K46" s="6"/>
      <c r="L46" s="34"/>
      <c r="M46" s="6"/>
      <c r="N46"/>
    </row>
    <row r="47" spans="1:14" ht="12.75" customHeight="1" thickBot="1" x14ac:dyDescent="0.35">
      <c r="A47" s="67" t="s">
        <v>20</v>
      </c>
      <c r="B47" s="3">
        <f>IF(E169="","",E169)</f>
        <v>0</v>
      </c>
      <c r="C47" s="25"/>
      <c r="E47" s="64" t="s">
        <v>34</v>
      </c>
      <c r="F47" s="12"/>
      <c r="H47" s="11"/>
      <c r="I47" s="5"/>
      <c r="J47" s="11"/>
      <c r="K47" s="6"/>
      <c r="L47" s="34"/>
      <c r="M47" s="6"/>
      <c r="N47"/>
    </row>
    <row r="48" spans="1:14" ht="12.75" customHeight="1" x14ac:dyDescent="0.3">
      <c r="B48" s="53"/>
      <c r="C48" s="54"/>
      <c r="E48" s="30"/>
      <c r="F48" s="11"/>
      <c r="H48" s="11"/>
      <c r="I48" s="23"/>
      <c r="J48" s="34"/>
      <c r="K48" s="10"/>
      <c r="L48" s="11"/>
      <c r="M48" s="6"/>
    </row>
    <row r="49" spans="1:14" ht="12.75" customHeight="1" x14ac:dyDescent="0.3">
      <c r="B49" s="28" t="s">
        <v>1</v>
      </c>
      <c r="C49" s="52"/>
      <c r="E49" s="30"/>
      <c r="F49" s="11"/>
      <c r="G49" s="30"/>
      <c r="H49" s="11"/>
      <c r="I49" s="23"/>
      <c r="J49" s="34"/>
      <c r="K49" s="10"/>
      <c r="L49" s="11"/>
      <c r="M49" s="10"/>
    </row>
    <row r="50" spans="1:14" ht="12.75" customHeight="1" thickBot="1" x14ac:dyDescent="0.35">
      <c r="C50" s="11"/>
      <c r="D50" s="66"/>
      <c r="E50" s="14"/>
      <c r="F50" s="15"/>
      <c r="G50" s="30"/>
      <c r="H50" s="11"/>
      <c r="I50" s="18"/>
      <c r="J50" s="16"/>
      <c r="K50" s="3"/>
      <c r="L50" s="12"/>
      <c r="M50" s="10"/>
    </row>
    <row r="51" spans="1:14" ht="12.75" customHeight="1" x14ac:dyDescent="0.3">
      <c r="B51" s="64" t="s">
        <v>34</v>
      </c>
      <c r="C51" s="12"/>
      <c r="D51" s="63"/>
      <c r="E51" s="3" t="str">
        <f>IF(OR(C47="",C55=""),"Winner Game 2",IF(C47-C55&gt;0,B47,B55))</f>
        <v>Winner Game 2</v>
      </c>
      <c r="F51" s="25"/>
      <c r="G51" s="30"/>
      <c r="H51" s="11"/>
      <c r="I51" s="10"/>
      <c r="J51" s="11"/>
      <c r="K51" s="3"/>
      <c r="L51" s="12"/>
      <c r="M51" s="10"/>
    </row>
    <row r="52" spans="1:14" ht="12.75" customHeight="1" x14ac:dyDescent="0.3">
      <c r="B52" s="30"/>
      <c r="C52" s="11"/>
      <c r="D52" s="63"/>
      <c r="E52" s="3"/>
      <c r="F52" s="41"/>
      <c r="G52" s="28" t="s">
        <v>31</v>
      </c>
      <c r="H52" s="11"/>
      <c r="I52" s="10"/>
      <c r="J52" s="11"/>
      <c r="K52" s="3"/>
      <c r="L52" s="12"/>
      <c r="M52" s="10"/>
      <c r="N52" s="2"/>
    </row>
    <row r="53" spans="1:14" ht="12.75" customHeight="1" thickBot="1" x14ac:dyDescent="0.35">
      <c r="B53" s="30"/>
      <c r="C53" s="11"/>
      <c r="D53" s="63"/>
      <c r="E53" s="3"/>
      <c r="F53" s="41"/>
      <c r="G53" s="30"/>
      <c r="H53" s="11"/>
      <c r="I53" s="10"/>
      <c r="J53" s="11"/>
      <c r="K53" s="3"/>
      <c r="L53" s="12"/>
      <c r="M53" s="10"/>
      <c r="N53" s="2"/>
    </row>
    <row r="54" spans="1:14" ht="12.75" customHeight="1" thickBot="1" x14ac:dyDescent="0.35">
      <c r="B54" s="14"/>
      <c r="C54" s="15"/>
      <c r="D54" s="63"/>
      <c r="E54" s="3"/>
      <c r="F54" s="41"/>
      <c r="G54" s="64" t="s">
        <v>34</v>
      </c>
      <c r="H54" s="11"/>
      <c r="I54" s="51" t="str">
        <f>IF(OR(H45="",H65=""),"Winner Game 14",IF(H45-H65&gt;0,G45,G65))</f>
        <v>Winner Game 14</v>
      </c>
      <c r="J54" s="48"/>
      <c r="K54" s="3"/>
      <c r="L54" s="12"/>
      <c r="M54" s="10"/>
      <c r="N54" s="2"/>
    </row>
    <row r="55" spans="1:14" ht="12.75" customHeight="1" x14ac:dyDescent="0.3">
      <c r="A55" s="63" t="s">
        <v>60</v>
      </c>
      <c r="B55" s="3">
        <f>IF(E176="","",E176)</f>
        <v>0</v>
      </c>
      <c r="C55" s="25"/>
      <c r="D55" s="63"/>
      <c r="E55" s="3"/>
      <c r="F55" s="41"/>
      <c r="G55" s="30"/>
      <c r="H55" s="11"/>
      <c r="I55" s="3"/>
      <c r="J55" s="3"/>
      <c r="K55" s="3"/>
      <c r="L55" s="12"/>
      <c r="M55" s="10"/>
      <c r="N55" s="2"/>
    </row>
    <row r="56" spans="1:14" ht="12.75" customHeight="1" x14ac:dyDescent="0.3">
      <c r="D56" s="63"/>
      <c r="E56" s="3"/>
      <c r="F56" s="41"/>
      <c r="G56" s="30"/>
      <c r="H56" s="11"/>
      <c r="I56" s="10"/>
      <c r="J56" s="10"/>
      <c r="K56" s="3"/>
      <c r="L56" s="12"/>
      <c r="M56" s="10"/>
      <c r="N56" s="2"/>
    </row>
    <row r="57" spans="1:14" ht="12.75" customHeight="1" thickBot="1" x14ac:dyDescent="0.35">
      <c r="A57" s="67" t="s">
        <v>22</v>
      </c>
      <c r="B57" s="3">
        <f>IF(E168="","",E168)</f>
        <v>0</v>
      </c>
      <c r="C57" s="25"/>
      <c r="D57" s="63"/>
      <c r="E57" s="3"/>
      <c r="F57" s="41"/>
      <c r="G57" s="30"/>
      <c r="H57" s="11"/>
      <c r="I57" s="10"/>
      <c r="J57" s="10"/>
      <c r="K57" s="3"/>
      <c r="L57" s="12"/>
      <c r="M57" s="10"/>
    </row>
    <row r="58" spans="1:14" ht="12.75" customHeight="1" x14ac:dyDescent="0.3">
      <c r="B58" s="53"/>
      <c r="C58" s="54"/>
      <c r="D58" s="63"/>
      <c r="E58" s="3"/>
      <c r="F58" s="41"/>
      <c r="H58" s="12"/>
      <c r="I58" s="10"/>
      <c r="J58" s="10"/>
      <c r="K58" s="3"/>
      <c r="L58" s="12"/>
      <c r="M58" s="10"/>
      <c r="N58" s="2"/>
    </row>
    <row r="59" spans="1:14" ht="12.75" customHeight="1" x14ac:dyDescent="0.3">
      <c r="B59" s="28" t="s">
        <v>3</v>
      </c>
      <c r="C59" s="52"/>
      <c r="D59" s="63"/>
      <c r="E59" s="3"/>
      <c r="F59" s="41"/>
      <c r="G59" s="30"/>
      <c r="H59" s="11"/>
      <c r="I59" s="10"/>
      <c r="J59" s="10"/>
      <c r="K59" s="3"/>
      <c r="L59" s="12"/>
      <c r="M59" s="10"/>
      <c r="N59" s="2"/>
    </row>
    <row r="60" spans="1:14" ht="12.75" customHeight="1" thickBot="1" x14ac:dyDescent="0.35">
      <c r="C60" s="11"/>
      <c r="D60" s="79"/>
      <c r="E60" s="7" t="str">
        <f>IF(OR(C57="",C65=""),"Winner Game 3",IF(C57-C65&gt;0,B57,B65))</f>
        <v>Winner Game 3</v>
      </c>
      <c r="F60" s="26"/>
      <c r="G60" s="31"/>
      <c r="H60" s="16"/>
      <c r="I60" s="10"/>
      <c r="J60" s="10"/>
      <c r="K60" s="30"/>
      <c r="L60" s="11"/>
      <c r="M60" s="10"/>
      <c r="N60" s="2"/>
    </row>
    <row r="61" spans="1:14" ht="12.75" customHeight="1" x14ac:dyDescent="0.3">
      <c r="B61" s="64" t="s">
        <v>34</v>
      </c>
      <c r="C61" s="12"/>
      <c r="E61" s="13"/>
      <c r="F61" s="17"/>
      <c r="G61" s="31"/>
      <c r="H61" s="16"/>
      <c r="I61" s="10"/>
      <c r="J61" s="10"/>
      <c r="K61" s="30"/>
      <c r="L61" s="11"/>
      <c r="M61" s="10"/>
    </row>
    <row r="62" spans="1:14" ht="12.75" customHeight="1" x14ac:dyDescent="0.3">
      <c r="B62" s="30"/>
      <c r="C62" s="11"/>
      <c r="E62" s="28"/>
      <c r="F62" s="11"/>
      <c r="G62" s="31"/>
      <c r="H62" s="16"/>
      <c r="I62" s="10"/>
      <c r="J62" s="10"/>
      <c r="K62" s="45"/>
      <c r="L62" s="12"/>
      <c r="M62" s="3"/>
    </row>
    <row r="63" spans="1:14" ht="12.75" customHeight="1" x14ac:dyDescent="0.3">
      <c r="B63" s="30"/>
      <c r="C63" s="11"/>
      <c r="E63" s="28"/>
      <c r="F63" s="11"/>
      <c r="G63" s="30"/>
      <c r="H63" s="11"/>
      <c r="I63" s="3"/>
      <c r="J63" s="3"/>
      <c r="K63" s="45"/>
      <c r="L63" s="12"/>
      <c r="M63" s="3"/>
    </row>
    <row r="64" spans="1:14" ht="12.75" customHeight="1" thickBot="1" x14ac:dyDescent="0.35">
      <c r="B64" s="14"/>
      <c r="C64" s="15"/>
      <c r="E64" s="28" t="s">
        <v>8</v>
      </c>
      <c r="F64" s="11"/>
      <c r="G64" s="7"/>
      <c r="H64" s="19"/>
      <c r="I64" s="3"/>
      <c r="J64" s="3"/>
      <c r="K64" s="45"/>
      <c r="L64" s="12"/>
      <c r="M64" s="3"/>
    </row>
    <row r="65" spans="1:14" ht="12.75" customHeight="1" x14ac:dyDescent="0.3">
      <c r="A65" s="63" t="s">
        <v>61</v>
      </c>
      <c r="B65" s="3">
        <f>IF(E177="","",E177)</f>
        <v>0</v>
      </c>
      <c r="C65" s="25"/>
      <c r="E65" s="30"/>
      <c r="F65" s="11"/>
      <c r="G65" s="3" t="str">
        <f>IF(OR(F60="",F70=""),"Winner Game 8",IF(F60-F70&gt;0,E60,E70))</f>
        <v>Winner Game 8</v>
      </c>
      <c r="H65" s="25"/>
      <c r="I65" s="3"/>
      <c r="J65" s="3"/>
      <c r="K65" s="30"/>
      <c r="L65" s="11"/>
      <c r="M65" s="10"/>
    </row>
    <row r="66" spans="1:14" ht="12.75" customHeight="1" x14ac:dyDescent="0.3">
      <c r="E66" s="64" t="s">
        <v>34</v>
      </c>
      <c r="F66" s="12"/>
      <c r="G66" s="10"/>
      <c r="H66" s="10"/>
      <c r="I66" s="3"/>
      <c r="J66" s="3"/>
      <c r="L66" s="16"/>
      <c r="M66" s="3"/>
    </row>
    <row r="67" spans="1:14" ht="12.75" customHeight="1" x14ac:dyDescent="0.3">
      <c r="E67" s="30"/>
      <c r="F67" s="11"/>
      <c r="G67" s="10"/>
      <c r="H67" s="10"/>
      <c r="I67" s="3"/>
      <c r="J67" s="3"/>
      <c r="K67" s="64" t="s">
        <v>34</v>
      </c>
      <c r="L67" s="11"/>
      <c r="M67" s="10"/>
    </row>
    <row r="68" spans="1:14" ht="12.75" customHeight="1" thickBot="1" x14ac:dyDescent="0.35">
      <c r="A68" s="70"/>
      <c r="B68" s="41"/>
      <c r="C68" s="41"/>
      <c r="E68" s="30"/>
      <c r="F68" s="11"/>
      <c r="G68" s="10"/>
      <c r="H68" s="10"/>
      <c r="I68" s="3"/>
      <c r="J68" s="3"/>
      <c r="K68" s="3"/>
      <c r="L68" s="11"/>
      <c r="M68" s="44" t="str">
        <f>IF(OR(L35="",L112=""),"Champion",IF(L35-L112&gt;0,K35,K112))</f>
        <v>Champion</v>
      </c>
      <c r="N68"/>
    </row>
    <row r="69" spans="1:14" ht="12.75" customHeight="1" thickBot="1" x14ac:dyDescent="0.35">
      <c r="A69" s="71"/>
      <c r="B69" s="71"/>
      <c r="C69" s="71"/>
      <c r="E69" s="7"/>
      <c r="F69" s="19"/>
      <c r="G69" s="10"/>
      <c r="H69" s="10"/>
      <c r="I69" s="3"/>
      <c r="J69" s="3"/>
      <c r="K69" s="28" t="s">
        <v>64</v>
      </c>
      <c r="L69" s="11"/>
      <c r="M69" s="10"/>
      <c r="N69"/>
    </row>
    <row r="70" spans="1:14" ht="12.75" customHeight="1" x14ac:dyDescent="0.3">
      <c r="A70" s="71"/>
      <c r="B70" s="72"/>
      <c r="C70" s="73"/>
      <c r="D70" s="63" t="s">
        <v>21</v>
      </c>
      <c r="E70" s="20">
        <f>IF(E161="","",E161)</f>
        <v>0</v>
      </c>
      <c r="F70" s="27"/>
      <c r="G70" s="10"/>
      <c r="H70" s="10"/>
      <c r="I70" s="3"/>
      <c r="J70" s="3"/>
      <c r="K70" s="10"/>
      <c r="L70" s="11"/>
      <c r="M70" s="10"/>
    </row>
    <row r="71" spans="1:14" ht="12.75" customHeight="1" x14ac:dyDescent="0.3">
      <c r="A71" s="71"/>
      <c r="B71" s="71"/>
      <c r="C71" s="74"/>
      <c r="D71" s="63"/>
      <c r="E71" s="20"/>
      <c r="F71" s="65"/>
      <c r="G71" s="10"/>
      <c r="H71" s="10"/>
      <c r="I71" s="3"/>
      <c r="J71" s="3"/>
      <c r="K71" s="6"/>
      <c r="L71" s="34"/>
      <c r="M71" s="6"/>
    </row>
    <row r="72" spans="1:14" ht="12.75" customHeight="1" x14ac:dyDescent="0.3">
      <c r="A72" s="71"/>
      <c r="B72" s="75"/>
      <c r="C72" s="41"/>
      <c r="D72" s="63"/>
      <c r="E72" s="20"/>
      <c r="F72" s="65"/>
      <c r="G72" s="10"/>
      <c r="H72" s="10"/>
      <c r="I72" s="3"/>
      <c r="J72" s="3"/>
      <c r="K72" s="6"/>
      <c r="L72" s="34"/>
      <c r="M72" s="6"/>
    </row>
    <row r="73" spans="1:14" ht="12.75" customHeight="1" x14ac:dyDescent="0.3">
      <c r="A73" s="71"/>
      <c r="B73" s="76"/>
      <c r="C73" s="74"/>
      <c r="D73" s="63"/>
      <c r="E73" s="20"/>
      <c r="F73" s="65"/>
      <c r="G73" s="10"/>
      <c r="H73" s="10"/>
      <c r="I73" s="3"/>
      <c r="J73" s="3"/>
      <c r="K73" s="6"/>
      <c r="L73" s="34"/>
      <c r="M73" s="6"/>
    </row>
    <row r="74" spans="1:14" ht="12.75" customHeight="1" x14ac:dyDescent="0.3">
      <c r="A74" s="71"/>
      <c r="B74" s="76"/>
      <c r="C74" s="74"/>
      <c r="D74" s="63"/>
      <c r="E74" s="20"/>
      <c r="F74" s="65"/>
      <c r="G74" s="10"/>
      <c r="H74" s="10"/>
      <c r="I74" s="6"/>
      <c r="J74" s="6"/>
      <c r="K74" s="6"/>
      <c r="L74" s="34"/>
      <c r="M74" s="6"/>
      <c r="N74" s="2"/>
    </row>
    <row r="75" spans="1:14" ht="12.75" customHeight="1" x14ac:dyDescent="0.3">
      <c r="A75" s="71"/>
      <c r="B75" s="73"/>
      <c r="C75" s="73"/>
      <c r="D75" s="63"/>
      <c r="E75" s="20"/>
      <c r="F75" s="65"/>
      <c r="G75" s="10"/>
      <c r="H75" s="10"/>
      <c r="I75" s="6"/>
      <c r="J75" s="6"/>
      <c r="K75" s="6"/>
      <c r="L75" s="34"/>
      <c r="M75" s="6"/>
      <c r="N75" s="2"/>
    </row>
    <row r="76" spans="1:14" ht="12.75" customHeight="1" x14ac:dyDescent="0.3">
      <c r="A76" s="70"/>
      <c r="B76" s="41"/>
      <c r="C76" s="41"/>
      <c r="D76" s="63"/>
      <c r="E76" s="20"/>
      <c r="F76" s="65"/>
      <c r="G76" s="10"/>
      <c r="H76" s="10"/>
      <c r="I76" s="10"/>
      <c r="J76" s="10"/>
      <c r="K76" s="6"/>
      <c r="L76" s="34"/>
      <c r="M76" s="6"/>
      <c r="N76" s="2"/>
    </row>
    <row r="77" spans="1:14" ht="12.75" customHeight="1" x14ac:dyDescent="0.3">
      <c r="D77" s="63"/>
      <c r="E77" s="20"/>
      <c r="F77" s="65"/>
      <c r="G77" s="10"/>
      <c r="H77" s="10"/>
      <c r="I77" s="10"/>
      <c r="J77" s="10"/>
      <c r="K77" s="6"/>
      <c r="L77" s="34"/>
      <c r="M77" s="6"/>
      <c r="N77" s="2"/>
    </row>
    <row r="78" spans="1:14" ht="12.75" customHeight="1" x14ac:dyDescent="0.3">
      <c r="D78" s="63"/>
      <c r="E78" s="20"/>
      <c r="F78" s="65"/>
      <c r="G78" s="10"/>
      <c r="H78" s="10"/>
      <c r="I78" s="10"/>
      <c r="J78" s="10"/>
      <c r="K78" s="6"/>
      <c r="L78" s="34"/>
      <c r="M78" s="6"/>
      <c r="N78" s="2"/>
    </row>
    <row r="79" spans="1:14" ht="12.75" customHeight="1" x14ac:dyDescent="0.3">
      <c r="D79" s="63"/>
      <c r="E79" s="20"/>
      <c r="F79" s="65"/>
      <c r="G79" s="6"/>
      <c r="H79" s="6"/>
      <c r="I79" s="10"/>
      <c r="J79" s="10"/>
      <c r="K79" s="6"/>
      <c r="L79" s="34"/>
      <c r="M79" s="6"/>
    </row>
    <row r="80" spans="1:14" ht="12.75" customHeight="1" thickBot="1" x14ac:dyDescent="0.35">
      <c r="D80" s="63" t="s">
        <v>23</v>
      </c>
      <c r="E80" s="3">
        <f>IF(E158="","",E158)</f>
        <v>0</v>
      </c>
      <c r="F80" s="25"/>
      <c r="G80" s="6"/>
      <c r="H80" s="6"/>
      <c r="I80" s="10"/>
      <c r="J80" s="10"/>
      <c r="K80" s="5"/>
      <c r="L80" s="11"/>
      <c r="M80" s="6"/>
      <c r="N80" s="2"/>
    </row>
    <row r="81" spans="1:14" ht="12.75" customHeight="1" x14ac:dyDescent="0.3">
      <c r="E81" s="53"/>
      <c r="F81" s="54"/>
      <c r="G81" s="6"/>
      <c r="H81" s="6"/>
      <c r="I81" s="10"/>
      <c r="J81" s="10"/>
      <c r="K81" s="5"/>
      <c r="L81" s="11"/>
      <c r="M81" s="6"/>
      <c r="N81" s="2"/>
    </row>
    <row r="82" spans="1:14" ht="12.75" customHeight="1" x14ac:dyDescent="0.3">
      <c r="F82" s="52"/>
      <c r="G82" s="6"/>
      <c r="H82" s="6"/>
      <c r="I82" s="10"/>
      <c r="J82" s="10"/>
      <c r="K82" s="5"/>
      <c r="L82" s="11"/>
      <c r="M82" s="6"/>
      <c r="N82" s="2"/>
    </row>
    <row r="83" spans="1:14" ht="12.75" customHeight="1" x14ac:dyDescent="0.3">
      <c r="E83" s="28"/>
      <c r="F83" s="52"/>
      <c r="G83" s="10"/>
      <c r="H83" s="10"/>
      <c r="I83" s="10"/>
      <c r="J83" s="10"/>
      <c r="K83" s="5"/>
      <c r="L83" s="11"/>
      <c r="M83" s="6"/>
      <c r="N83" s="2"/>
    </row>
    <row r="84" spans="1:14" ht="12.75" customHeight="1" thickBot="1" x14ac:dyDescent="0.35">
      <c r="E84" s="28" t="s">
        <v>12</v>
      </c>
      <c r="F84" s="52"/>
      <c r="G84" s="7" t="str">
        <f>IF(OR(F80="",F90=""),"Winner Game 12",IF(F80-F90&gt;0,E80,E90))</f>
        <v>Winner Game 12</v>
      </c>
      <c r="H84" s="26"/>
      <c r="I84" s="10"/>
      <c r="J84" s="10"/>
      <c r="K84" s="5"/>
      <c r="L84" s="11"/>
      <c r="M84" s="6"/>
      <c r="N84" s="2"/>
    </row>
    <row r="85" spans="1:14" ht="12.75" customHeight="1" x14ac:dyDescent="0.3">
      <c r="F85" s="11"/>
      <c r="G85" s="13"/>
      <c r="H85" s="17"/>
      <c r="I85" s="10"/>
      <c r="J85" s="10"/>
      <c r="K85" s="6"/>
      <c r="L85" s="34"/>
      <c r="M85" s="6"/>
      <c r="N85" s="2"/>
    </row>
    <row r="86" spans="1:14" ht="12.75" customHeight="1" thickBot="1" x14ac:dyDescent="0.35">
      <c r="A86" s="67" t="s">
        <v>29</v>
      </c>
      <c r="B86" s="3">
        <f>IF(E171="","",E171)</f>
        <v>0</v>
      </c>
      <c r="C86" s="25"/>
      <c r="E86" s="64" t="s">
        <v>34</v>
      </c>
      <c r="F86" s="12"/>
      <c r="H86" s="11"/>
      <c r="I86" s="5"/>
      <c r="J86" s="5"/>
      <c r="K86" s="6"/>
      <c r="L86" s="34"/>
      <c r="M86" s="6"/>
    </row>
    <row r="87" spans="1:14" ht="12.75" customHeight="1" x14ac:dyDescent="0.3">
      <c r="B87" s="53"/>
      <c r="C87" s="54"/>
      <c r="E87" s="30"/>
      <c r="F87" s="11"/>
      <c r="H87" s="11"/>
      <c r="I87" s="23"/>
      <c r="J87" s="23"/>
      <c r="K87" s="10"/>
      <c r="L87" s="11"/>
      <c r="M87" s="6"/>
    </row>
    <row r="88" spans="1:14" ht="12.75" customHeight="1" x14ac:dyDescent="0.3">
      <c r="B88" s="28" t="s">
        <v>2</v>
      </c>
      <c r="C88" s="52"/>
      <c r="E88" s="30"/>
      <c r="F88" s="11"/>
      <c r="G88" s="30"/>
      <c r="H88" s="11"/>
      <c r="I88" s="23"/>
      <c r="J88" s="23"/>
      <c r="K88" s="5"/>
      <c r="L88" s="11"/>
      <c r="M88" s="5"/>
    </row>
    <row r="89" spans="1:14" ht="12.75" customHeight="1" thickBot="1" x14ac:dyDescent="0.35">
      <c r="C89" s="11"/>
      <c r="D89" s="42"/>
      <c r="E89" s="14"/>
      <c r="F89" s="15"/>
      <c r="G89" s="30"/>
      <c r="H89" s="11"/>
      <c r="I89" s="23"/>
      <c r="J89" s="23"/>
      <c r="L89" s="12"/>
      <c r="M89" s="10"/>
    </row>
    <row r="90" spans="1:14" ht="12.75" customHeight="1" x14ac:dyDescent="0.3">
      <c r="B90" s="64" t="s">
        <v>34</v>
      </c>
      <c r="C90" s="12"/>
      <c r="D90" s="67"/>
      <c r="E90" s="3" t="str">
        <f>IF(OR(C68="",C76=""),"Winner Game 4",IF(C68-C76&gt;0,B68,B76))</f>
        <v>Winner Game 4</v>
      </c>
      <c r="F90" s="25"/>
      <c r="G90" s="30"/>
      <c r="H90" s="11"/>
      <c r="I90" s="23"/>
      <c r="J90" s="23"/>
      <c r="L90" s="12"/>
      <c r="M90" s="10"/>
      <c r="N90"/>
    </row>
    <row r="91" spans="1:14" ht="12.75" customHeight="1" x14ac:dyDescent="0.3">
      <c r="B91" s="30"/>
      <c r="C91" s="11"/>
      <c r="D91" s="67"/>
      <c r="E91" s="3"/>
      <c r="F91" s="41"/>
      <c r="G91" s="30"/>
      <c r="H91" s="11"/>
      <c r="I91" s="18"/>
      <c r="J91" s="18"/>
      <c r="L91" s="11"/>
      <c r="M91" s="18"/>
      <c r="N91"/>
    </row>
    <row r="92" spans="1:14" ht="12.75" customHeight="1" x14ac:dyDescent="0.3">
      <c r="B92" s="30"/>
      <c r="C92" s="11"/>
      <c r="D92" s="67"/>
      <c r="E92" s="3"/>
      <c r="F92" s="41"/>
      <c r="G92" s="28" t="s">
        <v>33</v>
      </c>
      <c r="H92" s="11"/>
      <c r="I92" s="10"/>
      <c r="J92" s="10"/>
      <c r="K92" s="30"/>
      <c r="L92" s="11"/>
    </row>
    <row r="93" spans="1:14" ht="12.75" customHeight="1" thickBot="1" x14ac:dyDescent="0.35">
      <c r="B93" s="14"/>
      <c r="C93" s="15"/>
      <c r="D93" s="67"/>
      <c r="E93" s="3"/>
      <c r="F93" s="41"/>
      <c r="G93" s="30"/>
      <c r="H93" s="11"/>
      <c r="I93" s="7" t="str">
        <f>IF(OR(H84="",H104=""),"Winner Game 15",IF(H84-H104&gt;0,G84,G104))</f>
        <v>Winner Game 15</v>
      </c>
      <c r="J93" s="47"/>
      <c r="K93" s="30"/>
      <c r="L93" s="11"/>
    </row>
    <row r="94" spans="1:14" ht="12.75" customHeight="1" x14ac:dyDescent="0.3">
      <c r="A94" s="63" t="s">
        <v>53</v>
      </c>
      <c r="B94" s="3">
        <f>IF(E174="","",E174)</f>
        <v>0</v>
      </c>
      <c r="C94" s="25"/>
      <c r="D94" s="67"/>
      <c r="E94" s="3"/>
      <c r="F94" s="41"/>
      <c r="G94" s="64" t="s">
        <v>34</v>
      </c>
      <c r="H94" s="11"/>
      <c r="I94" s="10"/>
      <c r="J94" s="36"/>
      <c r="K94" s="29"/>
      <c r="L94" s="12"/>
    </row>
    <row r="95" spans="1:14" ht="12.75" customHeight="1" x14ac:dyDescent="0.3">
      <c r="D95" s="67"/>
      <c r="E95" s="3"/>
      <c r="F95" s="41"/>
      <c r="G95" s="30"/>
      <c r="H95" s="11"/>
      <c r="I95" s="3"/>
      <c r="J95" s="12"/>
      <c r="K95" s="29"/>
      <c r="L95" s="12"/>
      <c r="M95" s="10"/>
    </row>
    <row r="96" spans="1:14" ht="12.75" customHeight="1" x14ac:dyDescent="0.3">
      <c r="D96" s="67"/>
      <c r="E96" s="3"/>
      <c r="F96" s="41"/>
      <c r="G96" s="30"/>
      <c r="H96" s="11"/>
      <c r="J96" s="11"/>
      <c r="K96" s="29"/>
      <c r="L96" s="12"/>
      <c r="M96" s="3"/>
      <c r="N96" s="2"/>
    </row>
    <row r="97" spans="4:14" ht="12.75" customHeight="1" x14ac:dyDescent="0.3">
      <c r="D97" s="67"/>
      <c r="E97" s="3"/>
      <c r="F97" s="41"/>
      <c r="H97" s="12"/>
      <c r="J97" s="11"/>
      <c r="K97" s="29"/>
      <c r="L97" s="12"/>
      <c r="M97" s="10"/>
      <c r="N97" s="2"/>
    </row>
    <row r="98" spans="4:14" ht="13" x14ac:dyDescent="0.3">
      <c r="E98" s="10"/>
      <c r="F98" s="10"/>
      <c r="G98" s="64"/>
      <c r="H98" s="12"/>
      <c r="I98" s="10"/>
      <c r="J98" s="11"/>
      <c r="K98" s="29"/>
      <c r="L98" s="12"/>
      <c r="M98" s="10"/>
      <c r="N98" s="2"/>
    </row>
    <row r="99" spans="4:14" ht="12.75" customHeight="1" thickBot="1" x14ac:dyDescent="0.35">
      <c r="D99" s="63" t="s">
        <v>25</v>
      </c>
      <c r="E99" s="7">
        <f>IF(E166="","",E166)</f>
        <v>0</v>
      </c>
      <c r="F99" s="26"/>
      <c r="G99" s="64"/>
      <c r="H99" s="12"/>
      <c r="I99" s="10"/>
      <c r="J99" s="11"/>
      <c r="K99" s="29"/>
      <c r="L99" s="12"/>
      <c r="M99" s="10"/>
      <c r="N99" s="2"/>
    </row>
    <row r="100" spans="4:14" ht="12.75" customHeight="1" x14ac:dyDescent="0.3">
      <c r="D100" s="63"/>
      <c r="E100" s="13"/>
      <c r="F100" s="77"/>
      <c r="G100" s="64"/>
      <c r="H100" s="12"/>
      <c r="I100" s="10"/>
      <c r="J100" s="11"/>
      <c r="K100" s="29"/>
      <c r="L100" s="12"/>
      <c r="M100" s="10"/>
      <c r="N100" s="2"/>
    </row>
    <row r="101" spans="4:14" ht="12.75" customHeight="1" x14ac:dyDescent="0.3">
      <c r="D101" s="63"/>
      <c r="E101" s="3"/>
      <c r="F101" s="78"/>
      <c r="G101" s="64"/>
      <c r="H101" s="12"/>
      <c r="I101" s="3"/>
      <c r="J101" s="12"/>
      <c r="K101" s="29"/>
      <c r="L101" s="12"/>
      <c r="M101" s="10"/>
      <c r="N101" s="2"/>
    </row>
    <row r="102" spans="4:14" ht="12.75" customHeight="1" x14ac:dyDescent="0.3">
      <c r="E102" s="3"/>
      <c r="F102" s="12"/>
      <c r="G102" s="30"/>
      <c r="H102" s="11"/>
      <c r="I102" s="3"/>
      <c r="J102" s="12"/>
      <c r="K102" s="30"/>
      <c r="L102" s="11"/>
      <c r="M102" s="10"/>
      <c r="N102" s="2"/>
    </row>
    <row r="103" spans="4:14" ht="12.75" customHeight="1" thickBot="1" x14ac:dyDescent="0.35">
      <c r="E103" s="28" t="s">
        <v>9</v>
      </c>
      <c r="F103" s="11"/>
      <c r="G103" s="7"/>
      <c r="H103" s="19"/>
      <c r="I103" s="3"/>
      <c r="J103" s="12"/>
      <c r="K103" s="31"/>
      <c r="L103" s="16"/>
      <c r="M103" s="6"/>
    </row>
    <row r="104" spans="4:14" ht="12.75" customHeight="1" x14ac:dyDescent="0.3">
      <c r="E104" s="30"/>
      <c r="F104" s="11"/>
      <c r="G104" s="3" t="str">
        <f>IF(OR(F99="",F109=""),"Winner Game 9",IF(F99-F109&gt;0,E99,E109))</f>
        <v>Winner Game 9</v>
      </c>
      <c r="H104" s="25"/>
      <c r="J104" s="12"/>
      <c r="K104" s="31"/>
      <c r="L104" s="16"/>
      <c r="M104" s="6"/>
      <c r="N104" s="2"/>
    </row>
    <row r="105" spans="4:14" ht="12.75" customHeight="1" x14ac:dyDescent="0.3">
      <c r="E105" s="64" t="s">
        <v>34</v>
      </c>
      <c r="F105" s="12"/>
      <c r="G105" s="10"/>
      <c r="H105" s="10"/>
      <c r="I105" s="3"/>
      <c r="J105" s="16"/>
      <c r="K105" s="31"/>
      <c r="L105" s="16"/>
      <c r="M105" s="6"/>
      <c r="N105" s="2"/>
    </row>
    <row r="106" spans="4:14" ht="12.75" customHeight="1" x14ac:dyDescent="0.3">
      <c r="E106" s="30"/>
      <c r="F106" s="11"/>
      <c r="G106" s="10"/>
      <c r="H106" s="10"/>
      <c r="I106" s="2"/>
      <c r="J106" s="12"/>
      <c r="K106" s="31"/>
      <c r="L106" s="16"/>
      <c r="M106" s="6"/>
    </row>
    <row r="107" spans="4:14" ht="12.75" customHeight="1" x14ac:dyDescent="0.3">
      <c r="E107" s="30"/>
      <c r="F107" s="11"/>
      <c r="G107" s="10"/>
      <c r="H107" s="10"/>
      <c r="I107" s="6"/>
      <c r="J107" s="34"/>
      <c r="K107" s="31"/>
      <c r="L107" s="16"/>
      <c r="M107" s="6"/>
    </row>
    <row r="108" spans="4:14" ht="12.75" customHeight="1" thickBot="1" x14ac:dyDescent="0.35">
      <c r="D108" s="68"/>
      <c r="E108" s="7"/>
      <c r="F108" s="19"/>
      <c r="G108" s="10"/>
      <c r="H108" s="10"/>
      <c r="J108" s="11"/>
      <c r="K108" s="31"/>
      <c r="L108" s="16"/>
      <c r="M108" s="6"/>
    </row>
    <row r="109" spans="4:14" ht="12.75" customHeight="1" x14ac:dyDescent="0.3">
      <c r="D109" s="67" t="s">
        <v>24</v>
      </c>
      <c r="E109" s="20">
        <f>IF(E163="","",E163)</f>
        <v>0</v>
      </c>
      <c r="F109" s="27"/>
      <c r="G109" s="10"/>
      <c r="H109" s="10"/>
      <c r="I109" s="10"/>
      <c r="J109" s="11"/>
      <c r="K109" s="31"/>
      <c r="L109" s="16"/>
      <c r="M109" s="6"/>
    </row>
    <row r="110" spans="4:14" ht="12.75" customHeight="1" x14ac:dyDescent="0.3">
      <c r="D110" s="67"/>
      <c r="E110" s="20"/>
      <c r="F110" s="65"/>
      <c r="G110" s="10"/>
      <c r="H110" s="10"/>
      <c r="I110" s="28" t="s">
        <v>62</v>
      </c>
      <c r="J110" s="11"/>
      <c r="K110" s="3"/>
      <c r="L110" s="11"/>
      <c r="M110" s="6"/>
    </row>
    <row r="111" spans="4:14" ht="12.75" customHeight="1" thickBot="1" x14ac:dyDescent="0.35">
      <c r="D111" s="67"/>
      <c r="E111" s="20"/>
      <c r="F111" s="65"/>
      <c r="G111" s="10"/>
      <c r="H111" s="10"/>
      <c r="I111" s="23"/>
      <c r="J111" s="34"/>
      <c r="K111" s="44"/>
      <c r="L111" s="38"/>
      <c r="M111" s="6"/>
    </row>
    <row r="112" spans="4:14" ht="12.75" customHeight="1" x14ac:dyDescent="0.3">
      <c r="D112" s="67"/>
      <c r="E112" s="20"/>
      <c r="F112" s="65"/>
      <c r="G112" s="10"/>
      <c r="H112" s="10"/>
      <c r="I112" s="64" t="s">
        <v>34</v>
      </c>
      <c r="J112" s="34"/>
      <c r="K112" s="3" t="str">
        <f>IF(OR(J93="",J132=""),"Winner Game 19",IF(J93-J132&gt;0,I93,I132))</f>
        <v>Winner Game 19</v>
      </c>
      <c r="L112" s="25"/>
      <c r="M112" s="6"/>
    </row>
    <row r="113" spans="1:13" ht="12.75" customHeight="1" x14ac:dyDescent="0.3">
      <c r="D113" s="67"/>
      <c r="E113" s="20"/>
      <c r="F113" s="65"/>
      <c r="G113" s="10"/>
      <c r="H113" s="10"/>
      <c r="J113" s="34"/>
      <c r="L113" s="3"/>
      <c r="M113" s="6"/>
    </row>
    <row r="114" spans="1:13" ht="12.75" customHeight="1" x14ac:dyDescent="0.3">
      <c r="D114" s="67"/>
      <c r="E114" s="20"/>
      <c r="F114" s="65"/>
      <c r="G114" s="3"/>
      <c r="H114" s="3"/>
      <c r="I114" s="23"/>
      <c r="J114" s="34"/>
      <c r="K114" s="6"/>
      <c r="L114" s="6"/>
      <c r="M114" s="6"/>
    </row>
    <row r="115" spans="1:13" ht="12.75" customHeight="1" x14ac:dyDescent="0.3">
      <c r="D115" s="67"/>
      <c r="E115" s="20"/>
      <c r="F115" s="65"/>
      <c r="G115" s="3"/>
      <c r="H115" s="3"/>
      <c r="I115" s="23"/>
      <c r="J115" s="34"/>
      <c r="K115" s="5"/>
      <c r="L115" s="5"/>
      <c r="M115" s="6"/>
    </row>
    <row r="116" spans="1:13" ht="12.75" customHeight="1" x14ac:dyDescent="0.3">
      <c r="D116" s="67"/>
      <c r="E116" s="20"/>
      <c r="F116" s="65"/>
      <c r="G116" s="3"/>
      <c r="H116" s="3"/>
      <c r="I116" s="23"/>
      <c r="J116" s="34"/>
      <c r="K116" s="5"/>
      <c r="L116" s="5"/>
      <c r="M116" s="6"/>
    </row>
    <row r="117" spans="1:13" ht="13" x14ac:dyDescent="0.3">
      <c r="E117" s="10"/>
      <c r="F117" s="10"/>
      <c r="G117" s="3"/>
      <c r="H117" s="3"/>
      <c r="I117" s="23"/>
      <c r="J117" s="34"/>
      <c r="K117" s="5"/>
      <c r="L117" s="5"/>
      <c r="M117" s="10"/>
    </row>
    <row r="118" spans="1:13" ht="13.5" thickBot="1" x14ac:dyDescent="0.35">
      <c r="D118" s="63" t="s">
        <v>26</v>
      </c>
      <c r="E118" s="7">
        <f>IF(E159="","",E159)</f>
        <v>0</v>
      </c>
      <c r="F118" s="26"/>
      <c r="G118" s="3"/>
      <c r="H118" s="3"/>
      <c r="I118" s="23"/>
      <c r="J118" s="34"/>
      <c r="K118" s="5"/>
      <c r="L118" s="5"/>
      <c r="M118" s="10"/>
    </row>
    <row r="119" spans="1:13" ht="13" x14ac:dyDescent="0.3">
      <c r="D119" s="63"/>
      <c r="E119" s="13"/>
      <c r="F119" s="77"/>
      <c r="G119" s="3"/>
      <c r="H119" s="3"/>
      <c r="I119" s="23"/>
      <c r="J119" s="34"/>
      <c r="K119" s="5"/>
      <c r="L119" s="5"/>
      <c r="M119" s="10"/>
    </row>
    <row r="120" spans="1:13" ht="13" x14ac:dyDescent="0.3">
      <c r="D120" s="63"/>
      <c r="E120" s="3"/>
      <c r="F120" s="78"/>
      <c r="G120" s="6"/>
      <c r="H120" s="6"/>
      <c r="I120" s="23"/>
      <c r="J120" s="34"/>
      <c r="K120" s="5"/>
      <c r="L120" s="5"/>
      <c r="M120" s="10"/>
    </row>
    <row r="121" spans="1:13" ht="13" x14ac:dyDescent="0.3">
      <c r="E121" s="2"/>
      <c r="F121" s="37"/>
      <c r="G121" s="10"/>
      <c r="H121" s="10"/>
      <c r="I121" s="23"/>
      <c r="J121" s="34"/>
      <c r="K121" s="5"/>
      <c r="L121" s="5"/>
      <c r="M121" s="10"/>
    </row>
    <row r="122" spans="1:13" ht="13.5" thickBot="1" x14ac:dyDescent="0.35">
      <c r="E122" s="28" t="s">
        <v>10</v>
      </c>
      <c r="F122" s="52"/>
      <c r="G122" s="7" t="str">
        <f>IF(OR(F118="",F128=""),"Winner Game 10",IF(F118-F128&gt;0,E118,E128))</f>
        <v>Winner Game 10</v>
      </c>
      <c r="H122" s="26"/>
      <c r="I122" s="23"/>
      <c r="J122" s="34"/>
      <c r="K122" s="5"/>
      <c r="L122" s="5"/>
      <c r="M122" s="18"/>
    </row>
    <row r="123" spans="1:13" ht="13" x14ac:dyDescent="0.3">
      <c r="F123" s="11"/>
      <c r="G123" s="13"/>
      <c r="H123" s="17"/>
      <c r="I123" s="23"/>
      <c r="J123" s="34"/>
      <c r="K123" s="5"/>
      <c r="L123" s="5"/>
      <c r="M123" s="10"/>
    </row>
    <row r="124" spans="1:13" ht="13.5" thickBot="1" x14ac:dyDescent="0.35">
      <c r="A124" s="67" t="s">
        <v>27</v>
      </c>
      <c r="B124" s="3">
        <f>IF(E170="","",E170)</f>
        <v>0</v>
      </c>
      <c r="C124" s="25"/>
      <c r="E124" s="64" t="s">
        <v>34</v>
      </c>
      <c r="F124" s="12"/>
      <c r="H124" s="11"/>
      <c r="I124" s="23"/>
      <c r="J124" s="34"/>
      <c r="K124" s="5"/>
      <c r="L124" s="5"/>
      <c r="M124" s="10"/>
    </row>
    <row r="125" spans="1:13" ht="13" x14ac:dyDescent="0.3">
      <c r="B125" s="53"/>
      <c r="C125" s="54"/>
      <c r="E125" s="30"/>
      <c r="F125" s="11"/>
      <c r="H125" s="11"/>
      <c r="I125" s="23"/>
      <c r="J125" s="34"/>
      <c r="K125" s="6"/>
      <c r="L125" s="6"/>
      <c r="M125" s="3"/>
    </row>
    <row r="126" spans="1:13" ht="13" x14ac:dyDescent="0.3">
      <c r="B126" s="28" t="s">
        <v>4</v>
      </c>
      <c r="C126" s="52"/>
      <c r="E126" s="30"/>
      <c r="F126" s="11"/>
      <c r="G126" s="30"/>
      <c r="H126" s="11"/>
      <c r="I126" s="23"/>
      <c r="J126" s="34"/>
      <c r="K126" s="6"/>
      <c r="L126" s="6"/>
      <c r="M126" s="10"/>
    </row>
    <row r="127" spans="1:13" ht="13.5" thickBot="1" x14ac:dyDescent="0.35">
      <c r="C127" s="11"/>
      <c r="D127" s="42"/>
      <c r="E127" s="14"/>
      <c r="F127" s="15"/>
      <c r="G127" s="30"/>
      <c r="H127" s="11"/>
      <c r="I127" s="18"/>
      <c r="J127" s="16"/>
      <c r="K127" s="6"/>
      <c r="L127" s="6"/>
      <c r="M127" s="3"/>
    </row>
    <row r="128" spans="1:13" ht="13" x14ac:dyDescent="0.3">
      <c r="B128" s="64" t="s">
        <v>34</v>
      </c>
      <c r="C128" s="12"/>
      <c r="D128" s="67"/>
      <c r="E128" s="3" t="str">
        <f>IF(OR(C124="",C132=""),"Winner Game 5",IF(C124-C132&gt;0,B124,B132))</f>
        <v>Winner Game 5</v>
      </c>
      <c r="F128" s="25"/>
      <c r="G128" s="30"/>
      <c r="H128" s="11"/>
      <c r="I128" s="18"/>
      <c r="J128" s="16"/>
      <c r="K128" s="6"/>
      <c r="L128" s="6"/>
      <c r="M128" s="10"/>
    </row>
    <row r="129" spans="1:13" ht="13" x14ac:dyDescent="0.3">
      <c r="B129" s="30"/>
      <c r="C129" s="11"/>
      <c r="D129" s="67"/>
      <c r="E129" s="3"/>
      <c r="F129" s="41"/>
      <c r="G129" s="30"/>
      <c r="H129" s="11"/>
      <c r="I129" s="18"/>
      <c r="J129" s="16"/>
      <c r="K129" s="10"/>
      <c r="L129" s="10"/>
      <c r="M129" s="10"/>
    </row>
    <row r="130" spans="1:13" ht="13" x14ac:dyDescent="0.3">
      <c r="B130" s="30"/>
      <c r="C130" s="11"/>
      <c r="D130" s="67"/>
      <c r="E130" s="3"/>
      <c r="F130" s="41"/>
      <c r="G130" s="28" t="s">
        <v>56</v>
      </c>
      <c r="H130" s="11"/>
      <c r="I130" s="10"/>
      <c r="J130" s="11"/>
      <c r="K130" s="10"/>
      <c r="L130" s="10"/>
      <c r="M130" s="10"/>
    </row>
    <row r="131" spans="1:13" ht="13.5" thickBot="1" x14ac:dyDescent="0.35">
      <c r="B131" s="14"/>
      <c r="C131" s="15"/>
      <c r="D131" s="67"/>
      <c r="E131" s="3"/>
      <c r="F131" s="41"/>
      <c r="G131" s="30"/>
      <c r="H131" s="11"/>
      <c r="I131" s="24"/>
      <c r="J131" s="38"/>
      <c r="K131" s="3"/>
      <c r="L131" s="3"/>
      <c r="M131" s="10"/>
    </row>
    <row r="132" spans="1:13" ht="13" x14ac:dyDescent="0.3">
      <c r="A132" s="63" t="s">
        <v>58</v>
      </c>
      <c r="B132" s="3">
        <f>IF(E175="","",E175)</f>
        <v>0</v>
      </c>
      <c r="C132" s="25"/>
      <c r="D132" s="67"/>
      <c r="E132" s="3"/>
      <c r="F132" s="41"/>
      <c r="G132" s="64" t="s">
        <v>34</v>
      </c>
      <c r="H132" s="11"/>
      <c r="I132" s="51" t="str">
        <f>IF(OR(H122="",H142=""),"Winner Game 16",IF(H122-H142&gt;0,G122,G142))</f>
        <v>Winner Game 16</v>
      </c>
      <c r="J132" s="48"/>
      <c r="K132" s="3"/>
      <c r="L132" s="3"/>
      <c r="M132" s="10"/>
    </row>
    <row r="133" spans="1:13" ht="13" x14ac:dyDescent="0.3">
      <c r="D133" s="67"/>
      <c r="E133" s="3"/>
      <c r="F133" s="41"/>
      <c r="G133" s="30"/>
      <c r="H133" s="11"/>
      <c r="I133" s="3"/>
      <c r="J133" s="3"/>
      <c r="K133" s="28"/>
      <c r="L133" s="10"/>
      <c r="M133" s="10"/>
    </row>
    <row r="134" spans="1:13" ht="13" x14ac:dyDescent="0.3">
      <c r="D134" s="67"/>
      <c r="E134" s="3"/>
      <c r="F134" s="41"/>
      <c r="G134" s="30"/>
      <c r="H134" s="11"/>
      <c r="I134" s="10"/>
      <c r="J134" s="10"/>
      <c r="K134" s="30"/>
      <c r="L134" s="10"/>
      <c r="M134" s="10"/>
    </row>
    <row r="135" spans="1:13" ht="13" x14ac:dyDescent="0.3">
      <c r="D135" s="67"/>
      <c r="E135" s="3"/>
      <c r="F135" s="41"/>
      <c r="H135" s="12"/>
      <c r="I135" s="10"/>
      <c r="J135" s="10"/>
      <c r="K135" s="30"/>
      <c r="L135" s="10"/>
      <c r="M135" s="10"/>
    </row>
    <row r="136" spans="1:13" ht="13" x14ac:dyDescent="0.3">
      <c r="E136" s="10"/>
      <c r="F136" s="10"/>
      <c r="G136" s="30"/>
      <c r="H136" s="11"/>
      <c r="I136" s="10"/>
      <c r="J136" s="10"/>
      <c r="K136" s="45"/>
      <c r="L136" s="3"/>
      <c r="M136" s="10"/>
    </row>
    <row r="137" spans="1:13" ht="13.5" thickBot="1" x14ac:dyDescent="0.35">
      <c r="D137" s="63" t="s">
        <v>15</v>
      </c>
      <c r="E137" s="7">
        <f>IF(E167="","",E167)</f>
        <v>0</v>
      </c>
      <c r="F137" s="26"/>
      <c r="G137" s="30"/>
      <c r="H137" s="11"/>
      <c r="I137" s="10"/>
      <c r="J137" s="10"/>
      <c r="K137" s="45"/>
      <c r="L137" s="3"/>
    </row>
    <row r="138" spans="1:13" ht="13" x14ac:dyDescent="0.3">
      <c r="E138" s="13"/>
      <c r="F138" s="17"/>
      <c r="G138" s="30"/>
      <c r="H138" s="11"/>
      <c r="I138" s="10"/>
      <c r="J138" s="10"/>
      <c r="K138" s="45"/>
      <c r="L138" s="3"/>
    </row>
    <row r="139" spans="1:13" ht="13" x14ac:dyDescent="0.3">
      <c r="E139" s="3"/>
      <c r="F139" s="12"/>
      <c r="G139" s="31"/>
      <c r="H139" s="16"/>
      <c r="I139" s="10"/>
      <c r="J139" s="10"/>
      <c r="K139" s="45"/>
      <c r="L139" s="3"/>
    </row>
    <row r="140" spans="1:13" ht="13" x14ac:dyDescent="0.3">
      <c r="E140" s="3"/>
      <c r="F140" s="12"/>
      <c r="G140" s="30"/>
      <c r="H140" s="11"/>
      <c r="I140" s="10"/>
      <c r="J140" s="10"/>
      <c r="K140" s="45"/>
      <c r="L140" s="3"/>
    </row>
    <row r="141" spans="1:13" ht="13.5" thickBot="1" x14ac:dyDescent="0.35">
      <c r="E141" s="28" t="s">
        <v>11</v>
      </c>
      <c r="F141" s="11"/>
      <c r="G141" s="7"/>
      <c r="H141" s="19"/>
      <c r="I141" s="10"/>
      <c r="J141" s="10"/>
      <c r="K141" s="45"/>
      <c r="L141" s="3"/>
    </row>
    <row r="142" spans="1:13" ht="13" x14ac:dyDescent="0.3">
      <c r="E142" s="30"/>
      <c r="F142" s="11"/>
      <c r="G142" s="3" t="str">
        <f>IF(OR(F137="",F147=""),"Winner Game 11",IF(F137-F147&gt;0,E137,E147))</f>
        <v>Winner Game 11</v>
      </c>
      <c r="H142" s="25"/>
      <c r="I142" s="10"/>
      <c r="J142" s="10"/>
      <c r="K142" s="45"/>
      <c r="L142" s="3"/>
    </row>
    <row r="143" spans="1:13" ht="13" x14ac:dyDescent="0.3">
      <c r="E143" s="64" t="s">
        <v>34</v>
      </c>
      <c r="F143" s="12"/>
      <c r="G143" s="10"/>
      <c r="H143" s="10"/>
      <c r="I143" s="10"/>
      <c r="J143" s="10"/>
      <c r="K143" s="45"/>
      <c r="L143" s="3"/>
    </row>
    <row r="144" spans="1:13" ht="13" x14ac:dyDescent="0.3">
      <c r="E144" s="30"/>
      <c r="F144" s="11"/>
      <c r="G144" s="10"/>
      <c r="H144" s="10"/>
      <c r="I144" s="10"/>
      <c r="J144" s="10"/>
      <c r="K144" s="30"/>
      <c r="L144" s="10"/>
    </row>
    <row r="145" spans="4:12" ht="13" x14ac:dyDescent="0.3">
      <c r="E145" s="30"/>
      <c r="F145" s="11"/>
      <c r="G145" s="10"/>
      <c r="H145" s="10"/>
      <c r="I145" s="10"/>
      <c r="J145" s="10"/>
      <c r="K145" s="31"/>
      <c r="L145" s="18"/>
    </row>
    <row r="146" spans="4:12" ht="13.5" thickBot="1" x14ac:dyDescent="0.35">
      <c r="E146" s="7"/>
      <c r="F146" s="19"/>
      <c r="G146" s="10"/>
      <c r="H146" s="10"/>
      <c r="I146" s="3"/>
      <c r="J146" s="3"/>
      <c r="K146" s="3"/>
      <c r="L146" s="10"/>
    </row>
    <row r="147" spans="4:12" ht="13" x14ac:dyDescent="0.3">
      <c r="D147" s="67" t="s">
        <v>28</v>
      </c>
      <c r="E147" s="20">
        <f>IF(E162="","",E162)</f>
        <v>0</v>
      </c>
      <c r="F147" s="27"/>
      <c r="I147" s="3"/>
      <c r="J147" s="3"/>
      <c r="K147" s="3"/>
      <c r="L147" s="10"/>
    </row>
    <row r="148" spans="4:12" ht="13" x14ac:dyDescent="0.3">
      <c r="D148" s="67"/>
      <c r="E148" s="20"/>
      <c r="F148" s="65"/>
      <c r="G148" s="5"/>
      <c r="H148" s="5"/>
      <c r="I148" s="3"/>
      <c r="J148" s="3"/>
      <c r="K148" s="3"/>
      <c r="L148" s="10"/>
    </row>
    <row r="149" spans="4:12" ht="13" x14ac:dyDescent="0.3">
      <c r="D149" s="67"/>
      <c r="E149" s="20"/>
      <c r="F149" s="65"/>
      <c r="G149" s="5"/>
      <c r="H149" s="5"/>
      <c r="I149" s="3"/>
      <c r="J149" s="3"/>
      <c r="K149" s="10"/>
      <c r="L149" s="10"/>
    </row>
    <row r="150" spans="4:12" ht="13" x14ac:dyDescent="0.3">
      <c r="D150" s="67"/>
      <c r="E150" s="20"/>
      <c r="F150" s="65"/>
      <c r="G150" s="5"/>
      <c r="H150" s="5"/>
    </row>
    <row r="151" spans="4:12" ht="13" x14ac:dyDescent="0.3">
      <c r="D151" s="67"/>
      <c r="E151" s="20"/>
      <c r="F151" s="65"/>
      <c r="G151" s="5"/>
      <c r="H151" s="22"/>
    </row>
    <row r="152" spans="4:12" ht="13" x14ac:dyDescent="0.3">
      <c r="D152" s="67"/>
      <c r="E152" s="20"/>
      <c r="F152" s="65"/>
      <c r="G152" s="5"/>
      <c r="H152" s="6"/>
    </row>
    <row r="153" spans="4:12" ht="13" x14ac:dyDescent="0.3">
      <c r="D153" s="67"/>
      <c r="E153" s="20"/>
      <c r="G153" s="5"/>
      <c r="H153" s="5"/>
    </row>
    <row r="154" spans="4:12" ht="13" x14ac:dyDescent="0.3">
      <c r="D154" s="67"/>
      <c r="E154" s="20"/>
      <c r="F154" s="3"/>
      <c r="G154" s="5"/>
      <c r="H154" s="5"/>
    </row>
    <row r="155" spans="4:12" ht="13" x14ac:dyDescent="0.3">
      <c r="F155" s="10"/>
      <c r="G155" s="5"/>
      <c r="H155" s="22"/>
    </row>
    <row r="156" spans="4:12" ht="13.5" hidden="1" thickBot="1" x14ac:dyDescent="0.35">
      <c r="E156" s="21" t="s">
        <v>7</v>
      </c>
      <c r="F156" s="10"/>
      <c r="G156" s="5"/>
      <c r="H156" s="6"/>
    </row>
    <row r="157" spans="4:12" ht="13.5" hidden="1" thickBot="1" x14ac:dyDescent="0.35">
      <c r="D157" s="69"/>
      <c r="E157" s="21">
        <f>'Seed Games'!A2</f>
        <v>0</v>
      </c>
      <c r="F157" s="10"/>
    </row>
    <row r="158" spans="4:12" ht="13.5" hidden="1" thickBot="1" x14ac:dyDescent="0.35">
      <c r="D158" s="69"/>
      <c r="E158" s="21">
        <f>'Seed Games'!A3</f>
        <v>0</v>
      </c>
      <c r="F158" s="10"/>
    </row>
    <row r="159" spans="4:12" ht="13.5" hidden="1" thickBot="1" x14ac:dyDescent="0.35">
      <c r="D159" s="69"/>
      <c r="E159" s="21">
        <f>'Seed Games'!A4</f>
        <v>0</v>
      </c>
      <c r="F159" s="10"/>
    </row>
    <row r="160" spans="4:12" ht="13.5" hidden="1" thickBot="1" x14ac:dyDescent="0.35">
      <c r="D160" s="69"/>
      <c r="E160" s="21">
        <f>'Seed Games'!A5</f>
        <v>0</v>
      </c>
      <c r="F160" s="10"/>
    </row>
    <row r="161" spans="4:6" ht="13.5" hidden="1" thickBot="1" x14ac:dyDescent="0.35">
      <c r="D161" s="69"/>
      <c r="E161" s="21">
        <f>'Seed Games'!A6</f>
        <v>0</v>
      </c>
      <c r="F161" s="10"/>
    </row>
    <row r="162" spans="4:6" ht="13.5" hidden="1" thickBot="1" x14ac:dyDescent="0.35">
      <c r="D162" s="69"/>
      <c r="E162" s="21">
        <f>'Seed Games'!A7</f>
        <v>0</v>
      </c>
      <c r="F162" s="10"/>
    </row>
    <row r="163" spans="4:6" ht="13.5" hidden="1" thickBot="1" x14ac:dyDescent="0.35">
      <c r="D163" s="69"/>
      <c r="E163" s="21">
        <f>'Seed Games'!A8</f>
        <v>0</v>
      </c>
    </row>
    <row r="164" spans="4:6" ht="13.5" hidden="1" thickBot="1" x14ac:dyDescent="0.35">
      <c r="D164" s="69"/>
      <c r="E164" s="21">
        <f>'Seed Games'!A9</f>
        <v>0</v>
      </c>
    </row>
    <row r="165" spans="4:6" ht="13.5" hidden="1" thickBot="1" x14ac:dyDescent="0.35">
      <c r="D165" s="69"/>
      <c r="E165" s="21">
        <f>'Seed Games'!A10</f>
        <v>0</v>
      </c>
    </row>
    <row r="166" spans="4:6" ht="13.5" hidden="1" thickBot="1" x14ac:dyDescent="0.35">
      <c r="D166" s="69"/>
      <c r="E166" s="21">
        <f>'Seed Games'!A11</f>
        <v>0</v>
      </c>
    </row>
    <row r="167" spans="4:6" ht="13.5" hidden="1" thickBot="1" x14ac:dyDescent="0.35">
      <c r="D167" s="69"/>
      <c r="E167" s="21">
        <f>'Seed Games'!A12</f>
        <v>0</v>
      </c>
    </row>
    <row r="168" spans="4:6" ht="13.5" hidden="1" thickBot="1" x14ac:dyDescent="0.35">
      <c r="D168" s="69"/>
      <c r="E168" s="21">
        <f>'Seed Games'!A13</f>
        <v>0</v>
      </c>
    </row>
    <row r="169" spans="4:6" ht="13.5" hidden="1" thickBot="1" x14ac:dyDescent="0.35">
      <c r="D169" s="69"/>
      <c r="E169" s="21">
        <f>'Seed Games'!A14</f>
        <v>0</v>
      </c>
    </row>
    <row r="170" spans="4:6" ht="13.5" hidden="1" thickBot="1" x14ac:dyDescent="0.35">
      <c r="D170" s="69"/>
      <c r="E170" s="21">
        <f>'Seed Games'!A15</f>
        <v>0</v>
      </c>
    </row>
    <row r="171" spans="4:6" ht="13.5" hidden="1" thickBot="1" x14ac:dyDescent="0.35">
      <c r="D171" s="69"/>
      <c r="E171" s="21">
        <f>'Seed Games'!A16</f>
        <v>0</v>
      </c>
    </row>
    <row r="172" spans="4:6" ht="13.5" hidden="1" thickBot="1" x14ac:dyDescent="0.35">
      <c r="D172" s="69"/>
      <c r="E172" s="21">
        <f>'Seed Games'!A17</f>
        <v>0</v>
      </c>
    </row>
    <row r="173" spans="4:6" ht="13.5" hidden="1" thickBot="1" x14ac:dyDescent="0.35">
      <c r="D173" s="69"/>
      <c r="E173" s="21">
        <f>'Seed Games'!A18</f>
        <v>0</v>
      </c>
    </row>
    <row r="174" spans="4:6" ht="13.5" hidden="1" thickBot="1" x14ac:dyDescent="0.35">
      <c r="D174" s="69"/>
      <c r="E174" s="21">
        <f>'Seed Games'!A19</f>
        <v>0</v>
      </c>
    </row>
    <row r="175" spans="4:6" ht="13.5" hidden="1" thickBot="1" x14ac:dyDescent="0.35">
      <c r="D175" s="69"/>
      <c r="E175" s="21">
        <f>'Seed Games'!A20</f>
        <v>0</v>
      </c>
    </row>
    <row r="176" spans="4:6" ht="13.5" hidden="1" thickBot="1" x14ac:dyDescent="0.35">
      <c r="D176" s="69"/>
      <c r="E176" s="21">
        <f>'Seed Games'!A21</f>
        <v>0</v>
      </c>
    </row>
    <row r="177" spans="4:5" ht="13.5" hidden="1" thickBot="1" x14ac:dyDescent="0.35">
      <c r="D177" s="69"/>
      <c r="E177" s="21">
        <f>'Seed Games'!A22</f>
        <v>0</v>
      </c>
    </row>
    <row r="217" spans="2:12" x14ac:dyDescent="0.25">
      <c r="G217" s="71"/>
      <c r="H217" s="71"/>
    </row>
    <row r="218" spans="2:12" x14ac:dyDescent="0.25">
      <c r="G218" s="71"/>
      <c r="H218" s="71"/>
    </row>
    <row r="219" spans="2:12" s="71" customFormat="1" ht="13" x14ac:dyDescent="0.3">
      <c r="B219" s="70"/>
      <c r="C219" s="41"/>
      <c r="D219" s="1"/>
      <c r="E219" s="1"/>
      <c r="F219" s="1"/>
      <c r="I219" s="1"/>
      <c r="J219" s="1"/>
      <c r="K219" s="1"/>
      <c r="L219" s="1"/>
    </row>
    <row r="220" spans="2:12" s="71" customFormat="1" x14ac:dyDescent="0.25">
      <c r="D220" s="1"/>
      <c r="E220" s="1"/>
      <c r="F220" s="1"/>
      <c r="I220" s="1"/>
      <c r="J220" s="1"/>
      <c r="K220" s="1"/>
      <c r="L220" s="1"/>
    </row>
    <row r="221" spans="2:12" s="71" customFormat="1" ht="13" x14ac:dyDescent="0.3">
      <c r="C221" s="72"/>
      <c r="D221" s="1"/>
      <c r="E221" s="1"/>
      <c r="F221" s="1"/>
      <c r="I221" s="1"/>
      <c r="J221" s="1"/>
      <c r="K221" s="1"/>
      <c r="L221" s="1"/>
    </row>
    <row r="222" spans="2:12" s="71" customFormat="1" x14ac:dyDescent="0.25">
      <c r="D222" s="1"/>
      <c r="E222" s="1"/>
      <c r="F222" s="1"/>
      <c r="I222" s="1"/>
      <c r="J222" s="1"/>
      <c r="K222" s="1"/>
      <c r="L222" s="1"/>
    </row>
    <row r="223" spans="2:12" s="71" customFormat="1" ht="13" x14ac:dyDescent="0.3">
      <c r="C223" s="75"/>
      <c r="D223" s="1"/>
      <c r="E223" s="1"/>
      <c r="F223" s="1"/>
      <c r="I223" s="1"/>
      <c r="J223" s="1"/>
      <c r="K223" s="1"/>
      <c r="L223" s="1"/>
    </row>
    <row r="224" spans="2:12" s="71" customFormat="1" ht="13" x14ac:dyDescent="0.3">
      <c r="C224" s="76"/>
      <c r="D224" s="1"/>
      <c r="E224" s="1"/>
      <c r="I224" s="1"/>
      <c r="J224" s="1"/>
      <c r="K224" s="1"/>
      <c r="L224" s="1"/>
    </row>
    <row r="225" spans="2:12" s="71" customFormat="1" ht="13" x14ac:dyDescent="0.3">
      <c r="C225" s="76"/>
      <c r="D225" s="1"/>
      <c r="E225" s="1"/>
      <c r="I225" s="1"/>
      <c r="J225" s="1"/>
      <c r="K225" s="1"/>
      <c r="L225" s="1"/>
    </row>
    <row r="226" spans="2:12" s="71" customFormat="1" ht="13" x14ac:dyDescent="0.3">
      <c r="C226" s="73"/>
      <c r="D226" s="41"/>
      <c r="I226" s="1"/>
      <c r="J226" s="1"/>
      <c r="K226" s="1"/>
      <c r="L226" s="1"/>
    </row>
    <row r="227" spans="2:12" s="71" customFormat="1" ht="13" x14ac:dyDescent="0.3">
      <c r="B227" s="70"/>
      <c r="C227" s="41"/>
      <c r="I227" s="1"/>
      <c r="J227" s="1"/>
    </row>
    <row r="228" spans="2:12" s="71" customFormat="1" ht="13" x14ac:dyDescent="0.3">
      <c r="D228" s="73"/>
      <c r="G228" s="1"/>
      <c r="H228" s="1"/>
    </row>
    <row r="229" spans="2:12" s="71" customFormat="1" ht="13" x14ac:dyDescent="0.3">
      <c r="D229" s="74"/>
      <c r="G229" s="1"/>
      <c r="H229" s="1"/>
    </row>
    <row r="230" spans="2:12" ht="13" x14ac:dyDescent="0.3">
      <c r="D230" s="41"/>
      <c r="E230" s="71"/>
      <c r="F230" s="71"/>
      <c r="I230" s="71"/>
      <c r="J230" s="71"/>
      <c r="K230" s="71"/>
      <c r="L230" s="71"/>
    </row>
    <row r="231" spans="2:12" ht="13" x14ac:dyDescent="0.3">
      <c r="D231" s="74"/>
      <c r="E231" s="71"/>
      <c r="F231" s="71"/>
      <c r="I231" s="71"/>
      <c r="J231" s="71"/>
      <c r="K231" s="71"/>
      <c r="L231" s="71"/>
    </row>
    <row r="232" spans="2:12" ht="13" x14ac:dyDescent="0.3">
      <c r="D232" s="74"/>
      <c r="E232" s="71"/>
      <c r="F232" s="71"/>
      <c r="I232" s="71"/>
      <c r="J232" s="71"/>
      <c r="K232" s="71"/>
      <c r="L232" s="71"/>
    </row>
    <row r="233" spans="2:12" ht="13" x14ac:dyDescent="0.3">
      <c r="D233" s="73"/>
      <c r="E233" s="71"/>
      <c r="F233" s="71"/>
      <c r="I233" s="71"/>
      <c r="J233" s="71"/>
      <c r="K233" s="71"/>
      <c r="L233" s="71"/>
    </row>
    <row r="234" spans="2:12" ht="13" x14ac:dyDescent="0.3">
      <c r="D234" s="41"/>
      <c r="E234" s="71"/>
      <c r="F234" s="71"/>
      <c r="I234" s="71"/>
      <c r="J234" s="71"/>
      <c r="K234" s="71"/>
      <c r="L234" s="71"/>
    </row>
    <row r="235" spans="2:12" x14ac:dyDescent="0.25">
      <c r="D235" s="71"/>
      <c r="E235" s="71"/>
      <c r="I235" s="71"/>
      <c r="J235" s="71"/>
      <c r="K235" s="71"/>
      <c r="L235" s="71"/>
    </row>
    <row r="236" spans="2:12" x14ac:dyDescent="0.25">
      <c r="D236" s="71"/>
      <c r="E236" s="71"/>
      <c r="I236" s="71"/>
      <c r="J236" s="71"/>
      <c r="K236" s="71"/>
      <c r="L236" s="71"/>
    </row>
    <row r="237" spans="2:12" x14ac:dyDescent="0.25">
      <c r="I237" s="71"/>
      <c r="J237" s="71"/>
      <c r="K237" s="71"/>
      <c r="L237" s="71"/>
    </row>
    <row r="238" spans="2:12" x14ac:dyDescent="0.25">
      <c r="I238" s="71"/>
      <c r="J238" s="71"/>
    </row>
  </sheetData>
  <mergeCells count="1">
    <mergeCell ref="E1:G1"/>
  </mergeCells>
  <phoneticPr fontId="0" type="noConversion"/>
  <printOptions horizontalCentered="1" verticalCentered="1"/>
  <pageMargins left="0.35" right="0.35" top="0.25" bottom="0.25" header="0.25" footer="0.25"/>
  <pageSetup scale="39" orientation="portrait" horizontalDpi="1200" verticalDpi="12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8"/>
  <sheetViews>
    <sheetView topLeftCell="A121" workbookViewId="0">
      <selection activeCell="M149" sqref="A1:M149"/>
    </sheetView>
  </sheetViews>
  <sheetFormatPr defaultColWidth="9.1796875" defaultRowHeight="12.5" x14ac:dyDescent="0.25"/>
  <cols>
    <col min="1" max="1" width="9.1796875" style="1"/>
    <col min="2" max="2" width="26.7265625" style="1" customWidth="1"/>
    <col min="3" max="4" width="9.1796875" style="1"/>
    <col min="5" max="5" width="26.7265625" style="1" customWidth="1"/>
    <col min="6" max="6" width="4.453125" style="1" customWidth="1"/>
    <col min="7" max="7" width="26.7265625" style="1" customWidth="1"/>
    <col min="8" max="8" width="4.453125" style="1" customWidth="1"/>
    <col min="9" max="9" width="26.7265625" style="1" customWidth="1"/>
    <col min="10" max="10" width="4.453125" style="1" customWidth="1"/>
    <col min="11" max="11" width="26.7265625" style="1" customWidth="1"/>
    <col min="12" max="12" width="4.453125" style="1" customWidth="1"/>
    <col min="13" max="13" width="26.7265625" style="1" customWidth="1"/>
    <col min="14" max="14" width="18.453125" style="1" customWidth="1"/>
    <col min="15" max="16384" width="9.1796875" style="1"/>
  </cols>
  <sheetData>
    <row r="1" spans="1:13" ht="13" x14ac:dyDescent="0.3">
      <c r="E1" s="239"/>
      <c r="F1" s="239"/>
      <c r="G1" s="239"/>
      <c r="H1" s="4"/>
      <c r="I1" s="5"/>
      <c r="J1" s="5"/>
      <c r="K1" s="6"/>
      <c r="L1" s="6"/>
      <c r="M1" s="6"/>
    </row>
    <row r="2" spans="1:13" ht="13" x14ac:dyDescent="0.3">
      <c r="E2" s="4"/>
      <c r="F2" s="4"/>
      <c r="G2" s="4"/>
      <c r="H2" s="4"/>
      <c r="I2" s="5"/>
      <c r="J2" s="5"/>
      <c r="K2" s="6"/>
      <c r="L2" s="6"/>
      <c r="M2" s="6"/>
    </row>
    <row r="3" spans="1:13" ht="12.75" customHeight="1" thickBot="1" x14ac:dyDescent="0.35">
      <c r="D3" s="67" t="s">
        <v>16</v>
      </c>
      <c r="E3" s="3">
        <f>IF(E157="","",E157)</f>
        <v>0</v>
      </c>
      <c r="F3" s="25"/>
      <c r="G3" s="6"/>
      <c r="H3" s="6"/>
      <c r="I3" s="6"/>
      <c r="J3" s="6"/>
      <c r="K3" s="6"/>
      <c r="L3" s="6"/>
      <c r="M3" s="6"/>
    </row>
    <row r="4" spans="1:13" ht="12.75" customHeight="1" x14ac:dyDescent="0.3">
      <c r="E4" s="53"/>
      <c r="F4" s="54"/>
      <c r="G4" s="6"/>
      <c r="H4" s="6"/>
      <c r="I4" s="6"/>
      <c r="J4" s="6"/>
      <c r="K4" s="6"/>
      <c r="L4" s="6"/>
      <c r="M4" s="6"/>
    </row>
    <row r="5" spans="1:13" ht="12.75" customHeight="1" x14ac:dyDescent="0.3">
      <c r="F5" s="52"/>
      <c r="G5" s="6"/>
      <c r="H5" s="6"/>
      <c r="I5" s="10"/>
      <c r="J5" s="10"/>
      <c r="K5" s="5"/>
      <c r="L5" s="5"/>
    </row>
    <row r="6" spans="1:13" ht="12.75" customHeight="1" x14ac:dyDescent="0.3">
      <c r="E6" s="28" t="s">
        <v>31</v>
      </c>
      <c r="F6" s="11"/>
      <c r="G6" s="10"/>
      <c r="H6" s="10"/>
      <c r="I6" s="10"/>
      <c r="J6" s="10"/>
      <c r="K6" s="5"/>
      <c r="L6" s="5"/>
    </row>
    <row r="7" spans="1:13" ht="12.75" customHeight="1" thickBot="1" x14ac:dyDescent="0.35">
      <c r="F7" s="12"/>
      <c r="G7" s="7" t="str">
        <f>IF(OR(F3="",F13=""),"Winner Game 14",IF(F3-F13&gt;0,E3,E13))</f>
        <v>Winner Game 14</v>
      </c>
      <c r="H7" s="26"/>
      <c r="I7" s="5"/>
      <c r="J7" s="5"/>
      <c r="K7" s="5"/>
      <c r="L7" s="5"/>
    </row>
    <row r="8" spans="1:13" ht="12.75" customHeight="1" thickBot="1" x14ac:dyDescent="0.35">
      <c r="A8" s="67" t="s">
        <v>32</v>
      </c>
      <c r="B8" s="3">
        <f>IF(E172="","",E172)</f>
        <v>0</v>
      </c>
      <c r="C8" s="25"/>
      <c r="E8" s="64" t="s">
        <v>34</v>
      </c>
      <c r="F8" s="11"/>
      <c r="G8" s="13"/>
      <c r="H8" s="17"/>
      <c r="I8" s="23"/>
      <c r="J8" s="23"/>
      <c r="K8" s="6"/>
      <c r="L8" s="6"/>
    </row>
    <row r="9" spans="1:13" ht="12.75" customHeight="1" x14ac:dyDescent="0.3">
      <c r="B9" s="53"/>
      <c r="C9" s="54"/>
      <c r="E9" s="30"/>
      <c r="F9" s="11"/>
      <c r="H9" s="11"/>
      <c r="I9" s="23"/>
      <c r="J9" s="23"/>
      <c r="K9" s="6"/>
      <c r="L9" s="6"/>
    </row>
    <row r="10" spans="1:13" ht="12.75" customHeight="1" x14ac:dyDescent="0.3">
      <c r="B10" s="28" t="s">
        <v>0</v>
      </c>
      <c r="C10" s="52"/>
      <c r="E10" s="30"/>
      <c r="F10" s="11"/>
      <c r="H10" s="11"/>
      <c r="I10" s="23"/>
      <c r="J10" s="23"/>
      <c r="K10" s="6"/>
      <c r="L10" s="6"/>
    </row>
    <row r="11" spans="1:13" ht="12.75" customHeight="1" x14ac:dyDescent="0.3">
      <c r="C11" s="11"/>
      <c r="E11" s="30"/>
      <c r="F11" s="11"/>
      <c r="H11" s="11"/>
      <c r="I11" s="23"/>
      <c r="J11" s="23"/>
      <c r="K11" s="6"/>
      <c r="L11" s="6"/>
    </row>
    <row r="12" spans="1:13" ht="12.75" customHeight="1" thickBot="1" x14ac:dyDescent="0.35">
      <c r="B12" s="64" t="s">
        <v>34</v>
      </c>
      <c r="C12" s="12"/>
      <c r="D12" s="66"/>
      <c r="E12" s="14"/>
      <c r="F12" s="15"/>
      <c r="H12" s="11"/>
      <c r="I12" s="23"/>
      <c r="J12" s="23"/>
      <c r="K12" s="6"/>
      <c r="L12" s="6"/>
    </row>
    <row r="13" spans="1:13" ht="12.75" customHeight="1" x14ac:dyDescent="0.3">
      <c r="B13" s="30"/>
      <c r="C13" s="11"/>
      <c r="D13" s="63"/>
      <c r="E13" s="3" t="str">
        <f>IF(OR(C8="",C16=""),"Winner Game 1",IF(C8-C16&gt;0,B8,B16))</f>
        <v>Winner Game 1</v>
      </c>
      <c r="F13" s="25"/>
      <c r="G13" s="28" t="s">
        <v>59</v>
      </c>
      <c r="H13" s="11"/>
      <c r="I13" s="23"/>
      <c r="J13" s="23"/>
      <c r="K13" s="6"/>
      <c r="L13" s="6"/>
    </row>
    <row r="14" spans="1:13" ht="12.75" customHeight="1" x14ac:dyDescent="0.3">
      <c r="B14" s="30"/>
      <c r="C14" s="11"/>
      <c r="D14" s="63"/>
      <c r="E14" s="3"/>
      <c r="F14" s="41"/>
      <c r="G14" s="30"/>
      <c r="H14" s="11"/>
      <c r="I14" s="18"/>
      <c r="J14" s="18"/>
      <c r="K14" s="10"/>
      <c r="L14" s="10"/>
      <c r="M14" s="6"/>
    </row>
    <row r="15" spans="1:13" ht="12.75" customHeight="1" thickBot="1" x14ac:dyDescent="0.35">
      <c r="B15" s="14"/>
      <c r="C15" s="15"/>
      <c r="D15" s="63"/>
      <c r="E15" s="3"/>
      <c r="F15" s="41"/>
      <c r="G15" s="64" t="s">
        <v>34</v>
      </c>
      <c r="H15" s="12"/>
      <c r="I15" s="10"/>
      <c r="J15" s="10"/>
      <c r="K15" s="5"/>
      <c r="L15" s="5"/>
      <c r="M15" s="5"/>
    </row>
    <row r="16" spans="1:13" ht="12.75" customHeight="1" thickBot="1" x14ac:dyDescent="0.35">
      <c r="A16" s="63" t="s">
        <v>54</v>
      </c>
      <c r="B16" s="3">
        <f>IF(E173="","",E173)</f>
        <v>0</v>
      </c>
      <c r="C16" s="25"/>
      <c r="D16" s="63"/>
      <c r="E16" s="3"/>
      <c r="F16" s="41"/>
      <c r="G16" s="30"/>
      <c r="H16" s="11"/>
      <c r="I16" s="7" t="str">
        <f>IF(OR(H7="",H27=""),"Winner Game 18",IF(H7-H27&gt;0,G7,G27))</f>
        <v>Winner Game 18</v>
      </c>
      <c r="J16" s="47"/>
      <c r="L16" s="3"/>
      <c r="M16" s="10"/>
    </row>
    <row r="17" spans="4:14" ht="12.75" customHeight="1" x14ac:dyDescent="0.3">
      <c r="D17" s="63"/>
      <c r="E17" s="3"/>
      <c r="F17" s="41"/>
      <c r="G17" s="31"/>
      <c r="H17" s="16"/>
      <c r="I17" s="10"/>
      <c r="J17" s="36"/>
      <c r="L17" s="3"/>
      <c r="M17" s="10"/>
    </row>
    <row r="18" spans="4:14" ht="12.75" customHeight="1" x14ac:dyDescent="0.3">
      <c r="D18" s="63"/>
      <c r="E18" s="3"/>
      <c r="F18" s="41"/>
      <c r="G18" s="31"/>
      <c r="H18" s="16"/>
      <c r="I18" s="10"/>
      <c r="J18" s="11"/>
      <c r="L18" s="3"/>
      <c r="M18" s="10"/>
    </row>
    <row r="19" spans="4:14" ht="12.75" customHeight="1" x14ac:dyDescent="0.3">
      <c r="D19" s="63"/>
      <c r="E19" s="3"/>
      <c r="F19" s="41"/>
      <c r="G19" s="31"/>
      <c r="H19" s="16"/>
      <c r="I19" s="10"/>
      <c r="J19" s="11"/>
      <c r="L19" s="3"/>
      <c r="M19" s="10"/>
    </row>
    <row r="20" spans="4:14" ht="12.75" customHeight="1" x14ac:dyDescent="0.3">
      <c r="D20" s="63"/>
      <c r="E20" s="3"/>
      <c r="F20" s="41"/>
      <c r="G20" s="31"/>
      <c r="H20" s="16"/>
      <c r="I20" s="10"/>
      <c r="J20" s="11"/>
      <c r="L20" s="3"/>
      <c r="M20" s="10"/>
    </row>
    <row r="21" spans="4:14" ht="12.75" customHeight="1" x14ac:dyDescent="0.3">
      <c r="D21" s="63"/>
      <c r="E21" s="3"/>
      <c r="F21" s="41"/>
      <c r="G21" s="31"/>
      <c r="H21" s="16"/>
      <c r="I21" s="10"/>
      <c r="J21" s="11"/>
      <c r="L21" s="3"/>
      <c r="M21" s="10"/>
    </row>
    <row r="22" spans="4:14" ht="12.75" customHeight="1" thickBot="1" x14ac:dyDescent="0.35">
      <c r="D22" s="67" t="s">
        <v>18</v>
      </c>
      <c r="E22" s="7">
        <f>IF(E165="","",E165)</f>
        <v>0</v>
      </c>
      <c r="F22" s="26"/>
      <c r="G22" s="31"/>
      <c r="H22" s="16"/>
      <c r="I22" s="10"/>
      <c r="J22" s="11"/>
      <c r="L22" s="3"/>
      <c r="M22" s="10"/>
    </row>
    <row r="23" spans="4:14" ht="12.75" customHeight="1" x14ac:dyDescent="0.3">
      <c r="E23" s="13"/>
      <c r="F23" s="17"/>
      <c r="G23" s="31"/>
      <c r="H23" s="16"/>
      <c r="I23" s="3"/>
      <c r="J23" s="12"/>
      <c r="L23" s="10"/>
      <c r="M23" s="18"/>
      <c r="N23" s="2"/>
    </row>
    <row r="24" spans="4:14" ht="12.75" customHeight="1" x14ac:dyDescent="0.3">
      <c r="F24" s="11"/>
      <c r="G24" s="31"/>
      <c r="H24" s="16"/>
      <c r="J24" s="11"/>
      <c r="K24" s="30"/>
      <c r="L24" s="10"/>
      <c r="N24" s="2"/>
    </row>
    <row r="25" spans="4:14" ht="12.75" customHeight="1" x14ac:dyDescent="0.3">
      <c r="E25" s="28"/>
      <c r="F25" s="11"/>
      <c r="G25" s="30"/>
      <c r="H25" s="11"/>
      <c r="J25" s="11"/>
      <c r="K25" s="30"/>
      <c r="L25" s="10"/>
      <c r="N25" s="2"/>
    </row>
    <row r="26" spans="4:14" ht="12.75" customHeight="1" thickBot="1" x14ac:dyDescent="0.35">
      <c r="E26" s="28" t="s">
        <v>6</v>
      </c>
      <c r="F26" s="11"/>
      <c r="G26" s="7"/>
      <c r="H26" s="19"/>
      <c r="J26" s="11"/>
      <c r="K26" s="30"/>
      <c r="L26" s="10"/>
      <c r="N26" s="2"/>
    </row>
    <row r="27" spans="4:14" ht="12.75" customHeight="1" x14ac:dyDescent="0.3">
      <c r="E27" s="30"/>
      <c r="F27" s="11"/>
      <c r="G27" s="3" t="str">
        <f>IF(OR(F22="",F32=""),"Winner Game 7",IF(F22-F32&gt;0,E22,E32))</f>
        <v>Winner Game 7</v>
      </c>
      <c r="H27" s="25"/>
      <c r="J27" s="11"/>
      <c r="K27" s="30"/>
      <c r="L27" s="10"/>
      <c r="N27" s="2"/>
    </row>
    <row r="28" spans="4:14" ht="12.75" customHeight="1" x14ac:dyDescent="0.3">
      <c r="E28" s="64" t="s">
        <v>34</v>
      </c>
      <c r="F28" s="12"/>
      <c r="G28" s="10"/>
      <c r="H28" s="10"/>
      <c r="I28" s="10"/>
      <c r="J28" s="11"/>
      <c r="K28" s="29"/>
      <c r="L28" s="3"/>
      <c r="N28" s="2"/>
    </row>
    <row r="29" spans="4:14" ht="12.75" customHeight="1" x14ac:dyDescent="0.3">
      <c r="E29" s="30"/>
      <c r="F29" s="11"/>
      <c r="G29" s="10"/>
      <c r="H29" s="10"/>
      <c r="I29" s="10"/>
      <c r="J29" s="11"/>
      <c r="K29" s="30"/>
      <c r="L29" s="10"/>
      <c r="M29" s="10"/>
      <c r="N29" s="2"/>
    </row>
    <row r="30" spans="4:14" ht="12.75" customHeight="1" x14ac:dyDescent="0.3">
      <c r="E30" s="30"/>
      <c r="F30" s="11"/>
      <c r="G30" s="10"/>
      <c r="H30" s="10"/>
      <c r="I30" s="28" t="s">
        <v>62</v>
      </c>
      <c r="J30" s="11"/>
      <c r="K30" s="31"/>
      <c r="L30" s="18"/>
      <c r="M30" s="3"/>
    </row>
    <row r="31" spans="4:14" ht="12.75" customHeight="1" thickBot="1" x14ac:dyDescent="0.35">
      <c r="E31" s="7"/>
      <c r="F31" s="19"/>
      <c r="I31" s="3"/>
      <c r="J31" s="12"/>
      <c r="K31" s="3"/>
      <c r="L31" s="10"/>
      <c r="M31" s="10"/>
      <c r="N31" s="2"/>
    </row>
    <row r="32" spans="4:14" ht="12.75" customHeight="1" x14ac:dyDescent="0.3">
      <c r="D32" s="63" t="s">
        <v>17</v>
      </c>
      <c r="E32" s="20">
        <f>IF(E164="","",E164)</f>
        <v>0</v>
      </c>
      <c r="F32" s="27"/>
      <c r="I32" s="64" t="s">
        <v>34</v>
      </c>
      <c r="J32" s="12"/>
      <c r="L32" s="2"/>
      <c r="M32" s="10"/>
      <c r="N32" s="2"/>
    </row>
    <row r="33" spans="1:14" ht="12.75" customHeight="1" x14ac:dyDescent="0.3">
      <c r="I33" s="3"/>
      <c r="J33" s="16"/>
      <c r="K33" s="3"/>
      <c r="L33" s="3"/>
      <c r="M33" s="10"/>
      <c r="N33" s="2"/>
    </row>
    <row r="34" spans="1:14" ht="12.75" customHeight="1" x14ac:dyDescent="0.3">
      <c r="I34" s="3"/>
      <c r="J34" s="16"/>
      <c r="K34" s="3"/>
      <c r="L34" s="3"/>
      <c r="M34" s="10"/>
      <c r="N34" s="2"/>
    </row>
    <row r="35" spans="1:14" ht="12.75" customHeight="1" thickBot="1" x14ac:dyDescent="0.35">
      <c r="I35" s="3"/>
      <c r="J35" s="16"/>
      <c r="K35" s="44" t="str">
        <f>IF(OR(J16="",J54=""),"Winner Game 19",IF(J16-J54&gt;0,I16,I54))</f>
        <v>Winner Game 19</v>
      </c>
      <c r="L35" s="47"/>
      <c r="M35" s="10"/>
      <c r="N35" s="2"/>
    </row>
    <row r="36" spans="1:14" ht="12.75" customHeight="1" x14ac:dyDescent="0.3">
      <c r="I36" s="3"/>
      <c r="J36" s="16"/>
      <c r="K36" s="3"/>
      <c r="L36" s="17"/>
      <c r="M36" s="10"/>
      <c r="N36" s="2"/>
    </row>
    <row r="37" spans="1:14" ht="12.75" customHeight="1" x14ac:dyDescent="0.3">
      <c r="I37" s="3"/>
      <c r="J37" s="16"/>
      <c r="K37" s="3"/>
      <c r="L37" s="12"/>
      <c r="M37" s="10"/>
      <c r="N37" s="2"/>
    </row>
    <row r="38" spans="1:14" ht="12.75" customHeight="1" x14ac:dyDescent="0.3">
      <c r="G38" s="10"/>
      <c r="H38" s="10"/>
      <c r="I38" s="3"/>
      <c r="J38" s="16"/>
      <c r="K38" s="3"/>
      <c r="L38" s="12"/>
      <c r="M38" s="10"/>
      <c r="N38" s="2"/>
    </row>
    <row r="39" spans="1:14" ht="12.75" customHeight="1" x14ac:dyDescent="0.3">
      <c r="G39" s="3"/>
      <c r="H39" s="3"/>
      <c r="I39" s="2"/>
      <c r="J39" s="12"/>
      <c r="L39" s="12"/>
      <c r="M39" s="10"/>
      <c r="N39" s="2"/>
    </row>
    <row r="40" spans="1:14" ht="12.75" customHeight="1" x14ac:dyDescent="0.3">
      <c r="E40" s="10"/>
      <c r="F40" s="10"/>
      <c r="G40" s="3"/>
      <c r="H40" s="3"/>
      <c r="I40" s="6"/>
      <c r="J40" s="34"/>
      <c r="K40" s="6"/>
      <c r="L40" s="34"/>
      <c r="M40" s="6"/>
    </row>
    <row r="41" spans="1:14" ht="12.75" customHeight="1" thickBot="1" x14ac:dyDescent="0.35">
      <c r="D41" s="67" t="s">
        <v>55</v>
      </c>
      <c r="E41" s="3">
        <f>IF(E160="","",E160)</f>
        <v>0</v>
      </c>
      <c r="F41" s="25"/>
      <c r="G41" s="6"/>
      <c r="H41" s="6"/>
      <c r="I41" s="6"/>
      <c r="J41" s="34"/>
      <c r="K41" s="5"/>
      <c r="L41" s="11"/>
      <c r="M41" s="6"/>
    </row>
    <row r="42" spans="1:14" ht="12.75" customHeight="1" x14ac:dyDescent="0.3">
      <c r="E42" s="53"/>
      <c r="F42" s="54"/>
      <c r="G42" s="6"/>
      <c r="H42" s="6"/>
      <c r="I42" s="6"/>
      <c r="J42" s="34"/>
      <c r="L42" s="37"/>
      <c r="M42" s="6"/>
    </row>
    <row r="43" spans="1:14" ht="12.75" customHeight="1" x14ac:dyDescent="0.3">
      <c r="F43" s="52"/>
      <c r="G43" s="6"/>
      <c r="H43" s="6"/>
      <c r="I43" s="10"/>
      <c r="J43" s="11"/>
      <c r="K43" s="5"/>
      <c r="L43" s="11"/>
      <c r="M43" s="6"/>
    </row>
    <row r="44" spans="1:14" ht="12.75" customHeight="1" x14ac:dyDescent="0.3">
      <c r="E44" s="28"/>
      <c r="F44" s="52"/>
      <c r="G44" s="10"/>
      <c r="H44" s="10"/>
      <c r="I44" s="10"/>
      <c r="J44" s="11"/>
      <c r="K44" s="5"/>
      <c r="L44" s="11"/>
      <c r="M44" s="6"/>
    </row>
    <row r="45" spans="1:14" ht="12.75" customHeight="1" thickBot="1" x14ac:dyDescent="0.35">
      <c r="E45" s="28" t="s">
        <v>8</v>
      </c>
      <c r="F45" s="52"/>
      <c r="G45" s="7" t="str">
        <f>IF(OR(F41="",F51=""),"Winner Game 8",IF(F41-F51&gt;0,E41,E51))</f>
        <v>Winner Game 8</v>
      </c>
      <c r="H45" s="26"/>
      <c r="I45" s="10"/>
      <c r="J45" s="11"/>
      <c r="K45" s="5"/>
      <c r="L45" s="11"/>
      <c r="M45" s="6"/>
    </row>
    <row r="46" spans="1:14" ht="12.75" customHeight="1" x14ac:dyDescent="0.3">
      <c r="F46" s="11"/>
      <c r="G46" s="13"/>
      <c r="H46" s="17"/>
      <c r="I46" s="10"/>
      <c r="J46" s="11"/>
      <c r="K46" s="6"/>
      <c r="L46" s="34"/>
      <c r="M46" s="6"/>
      <c r="N46"/>
    </row>
    <row r="47" spans="1:14" ht="12.75" customHeight="1" thickBot="1" x14ac:dyDescent="0.35">
      <c r="A47" s="67" t="s">
        <v>20</v>
      </c>
      <c r="B47" s="3">
        <f>IF(E169="","",E169)</f>
        <v>0</v>
      </c>
      <c r="C47" s="25"/>
      <c r="E47" s="64" t="s">
        <v>34</v>
      </c>
      <c r="F47" s="12"/>
      <c r="H47" s="11"/>
      <c r="I47" s="5"/>
      <c r="J47" s="11"/>
      <c r="K47" s="6"/>
      <c r="L47" s="34"/>
      <c r="M47" s="6"/>
      <c r="N47"/>
    </row>
    <row r="48" spans="1:14" ht="12.75" customHeight="1" x14ac:dyDescent="0.3">
      <c r="B48" s="53"/>
      <c r="C48" s="54"/>
      <c r="E48" s="30"/>
      <c r="F48" s="11"/>
      <c r="H48" s="11"/>
      <c r="I48" s="23"/>
      <c r="J48" s="34"/>
      <c r="K48" s="10"/>
      <c r="L48" s="11"/>
      <c r="M48" s="6"/>
    </row>
    <row r="49" spans="1:14" ht="12.75" customHeight="1" x14ac:dyDescent="0.3">
      <c r="B49" s="28" t="s">
        <v>1</v>
      </c>
      <c r="C49" s="52"/>
      <c r="E49" s="30"/>
      <c r="F49" s="11"/>
      <c r="G49" s="30"/>
      <c r="H49" s="11"/>
      <c r="I49" s="23"/>
      <c r="J49" s="34"/>
      <c r="K49" s="10"/>
      <c r="L49" s="11"/>
      <c r="M49" s="10"/>
    </row>
    <row r="50" spans="1:14" ht="12.75" customHeight="1" thickBot="1" x14ac:dyDescent="0.35">
      <c r="C50" s="11"/>
      <c r="D50" s="66"/>
      <c r="E50" s="14"/>
      <c r="F50" s="15"/>
      <c r="G50" s="30"/>
      <c r="H50" s="11"/>
      <c r="I50" s="18"/>
      <c r="J50" s="16"/>
      <c r="K50" s="3"/>
      <c r="L50" s="12"/>
      <c r="M50" s="10"/>
    </row>
    <row r="51" spans="1:14" ht="12.75" customHeight="1" x14ac:dyDescent="0.3">
      <c r="B51" s="64" t="s">
        <v>34</v>
      </c>
      <c r="C51" s="12"/>
      <c r="D51" s="63"/>
      <c r="E51" s="3" t="str">
        <f>IF(OR(C47="",C55=""),"Winner Game 2",IF(C47-C55&gt;0,B47,B55))</f>
        <v>Winner Game 2</v>
      </c>
      <c r="F51" s="25"/>
      <c r="G51" s="30"/>
      <c r="H51" s="11"/>
      <c r="I51" s="10"/>
      <c r="J51" s="11"/>
      <c r="K51" s="3"/>
      <c r="L51" s="12"/>
      <c r="M51" s="10"/>
    </row>
    <row r="52" spans="1:14" ht="12.75" customHeight="1" x14ac:dyDescent="0.3">
      <c r="B52" s="30"/>
      <c r="C52" s="11"/>
      <c r="D52" s="63"/>
      <c r="E52" s="3"/>
      <c r="F52" s="41"/>
      <c r="G52" s="28" t="s">
        <v>33</v>
      </c>
      <c r="H52" s="11"/>
      <c r="I52" s="10"/>
      <c r="J52" s="11"/>
      <c r="K52" s="3"/>
      <c r="L52" s="12"/>
      <c r="M52" s="10"/>
      <c r="N52" s="2"/>
    </row>
    <row r="53" spans="1:14" ht="12.75" customHeight="1" thickBot="1" x14ac:dyDescent="0.35">
      <c r="B53" s="30"/>
      <c r="C53" s="11"/>
      <c r="D53" s="63"/>
      <c r="E53" s="3"/>
      <c r="F53" s="41"/>
      <c r="G53" s="30"/>
      <c r="H53" s="11"/>
      <c r="I53" s="10"/>
      <c r="J53" s="11"/>
      <c r="K53" s="3"/>
      <c r="L53" s="12"/>
      <c r="M53" s="10"/>
      <c r="N53" s="2"/>
    </row>
    <row r="54" spans="1:14" ht="12.75" customHeight="1" thickBot="1" x14ac:dyDescent="0.35">
      <c r="B54" s="14"/>
      <c r="C54" s="15"/>
      <c r="D54" s="63"/>
      <c r="E54" s="3"/>
      <c r="F54" s="41"/>
      <c r="G54" s="64" t="s">
        <v>34</v>
      </c>
      <c r="H54" s="11"/>
      <c r="I54" s="51" t="str">
        <f>IF(OR(H45="",H65=""),"Winner Game 15",IF(H45-H65&gt;0,G45,G65))</f>
        <v>Winner Game 15</v>
      </c>
      <c r="J54" s="48"/>
      <c r="K54" s="3"/>
      <c r="L54" s="12"/>
      <c r="M54" s="10"/>
      <c r="N54" s="2"/>
    </row>
    <row r="55" spans="1:14" ht="12.75" customHeight="1" x14ac:dyDescent="0.3">
      <c r="A55" s="63" t="s">
        <v>60</v>
      </c>
      <c r="B55" s="3">
        <f>IF(E176="","",E176)</f>
        <v>0</v>
      </c>
      <c r="C55" s="25"/>
      <c r="D55" s="63"/>
      <c r="E55" s="3"/>
      <c r="F55" s="41"/>
      <c r="G55" s="30"/>
      <c r="H55" s="11"/>
      <c r="I55" s="3"/>
      <c r="J55" s="3"/>
      <c r="K55" s="3"/>
      <c r="L55" s="12"/>
      <c r="M55" s="10"/>
      <c r="N55" s="2"/>
    </row>
    <row r="56" spans="1:14" ht="12.75" customHeight="1" x14ac:dyDescent="0.3">
      <c r="D56" s="63"/>
      <c r="E56" s="3"/>
      <c r="F56" s="41"/>
      <c r="G56" s="30"/>
      <c r="H56" s="11"/>
      <c r="I56" s="10"/>
      <c r="J56" s="10"/>
      <c r="K56" s="3"/>
      <c r="L56" s="12"/>
      <c r="M56" s="10"/>
      <c r="N56" s="2"/>
    </row>
    <row r="57" spans="1:14" ht="12.75" customHeight="1" thickBot="1" x14ac:dyDescent="0.35">
      <c r="A57" s="67" t="s">
        <v>22</v>
      </c>
      <c r="B57" s="3">
        <f>IF(E168="","",E168)</f>
        <v>0</v>
      </c>
      <c r="C57" s="25"/>
      <c r="D57" s="63"/>
      <c r="E57" s="3"/>
      <c r="F57" s="41"/>
      <c r="G57" s="30"/>
      <c r="H57" s="11"/>
      <c r="I57" s="10"/>
      <c r="J57" s="10"/>
      <c r="K57" s="3"/>
      <c r="L57" s="12"/>
      <c r="M57" s="10"/>
    </row>
    <row r="58" spans="1:14" ht="12.75" customHeight="1" x14ac:dyDescent="0.3">
      <c r="B58" s="53"/>
      <c r="C58" s="54"/>
      <c r="D58" s="63"/>
      <c r="E58" s="3"/>
      <c r="F58" s="41"/>
      <c r="H58" s="12"/>
      <c r="I58" s="10"/>
      <c r="J58" s="10"/>
      <c r="K58" s="3"/>
      <c r="L58" s="12"/>
      <c r="M58" s="10"/>
      <c r="N58" s="2"/>
    </row>
    <row r="59" spans="1:14" ht="12.75" customHeight="1" x14ac:dyDescent="0.3">
      <c r="B59" s="28" t="s">
        <v>3</v>
      </c>
      <c r="C59" s="52"/>
      <c r="D59" s="63"/>
      <c r="E59" s="3"/>
      <c r="F59" s="41"/>
      <c r="G59" s="30"/>
      <c r="H59" s="11"/>
      <c r="I59" s="10"/>
      <c r="J59" s="10"/>
      <c r="K59" s="3"/>
      <c r="L59" s="12"/>
      <c r="M59" s="10"/>
      <c r="N59" s="2"/>
    </row>
    <row r="60" spans="1:14" ht="12.75" customHeight="1" thickBot="1" x14ac:dyDescent="0.35">
      <c r="C60" s="11"/>
      <c r="D60" s="79"/>
      <c r="E60" s="7" t="str">
        <f>IF(OR(C57="",C65=""),"Winner Game 3",IF(C57-C65&gt;0,B57,B65))</f>
        <v>Winner Game 3</v>
      </c>
      <c r="F60" s="26"/>
      <c r="G60" s="31"/>
      <c r="H60" s="16"/>
      <c r="I60" s="10"/>
      <c r="J60" s="10"/>
      <c r="K60" s="30"/>
      <c r="L60" s="11"/>
      <c r="M60" s="10"/>
      <c r="N60" s="2"/>
    </row>
    <row r="61" spans="1:14" ht="12.75" customHeight="1" x14ac:dyDescent="0.3">
      <c r="B61" s="64" t="s">
        <v>34</v>
      </c>
      <c r="C61" s="12"/>
      <c r="E61" s="13"/>
      <c r="F61" s="17"/>
      <c r="G61" s="31"/>
      <c r="H61" s="16"/>
      <c r="I61" s="10"/>
      <c r="J61" s="10"/>
      <c r="K61" s="30"/>
      <c r="L61" s="11"/>
      <c r="M61" s="10"/>
    </row>
    <row r="62" spans="1:14" ht="12.75" customHeight="1" x14ac:dyDescent="0.3">
      <c r="B62" s="30"/>
      <c r="C62" s="11"/>
      <c r="E62" s="28"/>
      <c r="F62" s="11"/>
      <c r="G62" s="31"/>
      <c r="H62" s="16"/>
      <c r="I62" s="10"/>
      <c r="J62" s="10"/>
      <c r="K62" s="45"/>
      <c r="L62" s="12"/>
      <c r="M62" s="3"/>
    </row>
    <row r="63" spans="1:14" ht="12.75" customHeight="1" x14ac:dyDescent="0.3">
      <c r="B63" s="30"/>
      <c r="C63" s="11"/>
      <c r="E63" s="28"/>
      <c r="F63" s="11"/>
      <c r="G63" s="30"/>
      <c r="H63" s="11"/>
      <c r="I63" s="3"/>
      <c r="J63" s="3"/>
      <c r="K63" s="45"/>
      <c r="L63" s="12"/>
      <c r="M63" s="3"/>
    </row>
    <row r="64" spans="1:14" ht="12.75" customHeight="1" thickBot="1" x14ac:dyDescent="0.35">
      <c r="B64" s="14"/>
      <c r="C64" s="15"/>
      <c r="E64" s="28" t="s">
        <v>13</v>
      </c>
      <c r="F64" s="11"/>
      <c r="G64" s="7"/>
      <c r="H64" s="19"/>
      <c r="I64" s="3"/>
      <c r="J64" s="3"/>
      <c r="K64" s="45"/>
      <c r="L64" s="12"/>
      <c r="M64" s="3"/>
    </row>
    <row r="65" spans="1:14" ht="12.75" customHeight="1" x14ac:dyDescent="0.3">
      <c r="A65" s="63" t="s">
        <v>61</v>
      </c>
      <c r="B65" s="3">
        <f>IF(E177="","",E177)</f>
        <v>0</v>
      </c>
      <c r="C65" s="25"/>
      <c r="E65" s="30"/>
      <c r="F65" s="11"/>
      <c r="G65" s="3" t="str">
        <f>IF(OR(F60="",F70=""),"Winner Game 13",IF(F60-F70&gt;0,E60,E70))</f>
        <v>Winner Game 13</v>
      </c>
      <c r="H65" s="25"/>
      <c r="I65" s="3"/>
      <c r="J65" s="3"/>
      <c r="K65" s="30"/>
      <c r="L65" s="11"/>
      <c r="M65" s="10"/>
    </row>
    <row r="66" spans="1:14" ht="12.75" customHeight="1" x14ac:dyDescent="0.3">
      <c r="E66" s="64" t="s">
        <v>34</v>
      </c>
      <c r="F66" s="12"/>
      <c r="G66" s="10"/>
      <c r="H66" s="10"/>
      <c r="I66" s="3"/>
      <c r="J66" s="3"/>
      <c r="L66" s="16"/>
      <c r="M66" s="3"/>
    </row>
    <row r="67" spans="1:14" ht="12.75" customHeight="1" x14ac:dyDescent="0.3">
      <c r="E67" s="30"/>
      <c r="F67" s="11"/>
      <c r="G67" s="10"/>
      <c r="H67" s="10"/>
      <c r="I67" s="3"/>
      <c r="J67" s="3"/>
      <c r="K67" s="64" t="s">
        <v>34</v>
      </c>
      <c r="L67" s="11"/>
      <c r="M67" s="10"/>
    </row>
    <row r="68" spans="1:14" ht="12.75" customHeight="1" thickBot="1" x14ac:dyDescent="0.35">
      <c r="A68" s="70"/>
      <c r="B68" s="41"/>
      <c r="C68" s="41"/>
      <c r="E68" s="30"/>
      <c r="F68" s="11"/>
      <c r="G68" s="10"/>
      <c r="H68" s="10"/>
      <c r="I68" s="3"/>
      <c r="J68" s="3"/>
      <c r="K68" s="3"/>
      <c r="L68" s="11"/>
      <c r="M68" s="44" t="str">
        <f>IF(OR(L35="",L112=""),"Champion",IF(L35-L112&gt;0,K35,K112))</f>
        <v>Champion</v>
      </c>
      <c r="N68"/>
    </row>
    <row r="69" spans="1:14" ht="12.75" customHeight="1" thickBot="1" x14ac:dyDescent="0.35">
      <c r="A69" s="71"/>
      <c r="B69" s="71"/>
      <c r="C69" s="71"/>
      <c r="E69" s="7"/>
      <c r="F69" s="19"/>
      <c r="G69" s="10"/>
      <c r="H69" s="10"/>
      <c r="I69" s="3"/>
      <c r="J69" s="3"/>
      <c r="K69" s="28" t="s">
        <v>65</v>
      </c>
      <c r="L69" s="11"/>
      <c r="M69" s="10"/>
      <c r="N69"/>
    </row>
    <row r="70" spans="1:14" ht="12.75" customHeight="1" x14ac:dyDescent="0.3">
      <c r="A70" s="71"/>
      <c r="B70" s="72"/>
      <c r="C70" s="73"/>
      <c r="D70" s="63" t="s">
        <v>21</v>
      </c>
      <c r="E70" s="20">
        <f>IF(E161="","",E161)</f>
        <v>0</v>
      </c>
      <c r="F70" s="27"/>
      <c r="G70" s="10"/>
      <c r="H70" s="10"/>
      <c r="I70" s="3"/>
      <c r="J70" s="3"/>
      <c r="K70" s="10"/>
      <c r="L70" s="11"/>
      <c r="M70" s="10"/>
    </row>
    <row r="71" spans="1:14" ht="12.75" customHeight="1" x14ac:dyDescent="0.3">
      <c r="A71" s="71"/>
      <c r="B71" s="71"/>
      <c r="C71" s="74"/>
      <c r="D71" s="63"/>
      <c r="E71" s="20"/>
      <c r="F71" s="65"/>
      <c r="G71" s="10"/>
      <c r="H71" s="10"/>
      <c r="I71" s="3"/>
      <c r="J71" s="3"/>
      <c r="K71" s="6"/>
      <c r="L71" s="34"/>
      <c r="M71" s="6"/>
    </row>
    <row r="72" spans="1:14" ht="12.75" customHeight="1" x14ac:dyDescent="0.3">
      <c r="A72" s="71"/>
      <c r="B72" s="75"/>
      <c r="C72" s="41"/>
      <c r="D72" s="63"/>
      <c r="E72" s="20"/>
      <c r="F72" s="65"/>
      <c r="G72" s="10"/>
      <c r="H72" s="10"/>
      <c r="I72" s="3"/>
      <c r="J72" s="3"/>
      <c r="K72" s="6"/>
      <c r="L72" s="34"/>
      <c r="M72" s="6"/>
    </row>
    <row r="73" spans="1:14" ht="12.75" customHeight="1" x14ac:dyDescent="0.3">
      <c r="A73" s="71"/>
      <c r="B73" s="76"/>
      <c r="C73" s="74"/>
      <c r="D73" s="63"/>
      <c r="E73" s="20"/>
      <c r="F73" s="65"/>
      <c r="G73" s="10"/>
      <c r="H73" s="10"/>
      <c r="I73" s="3"/>
      <c r="J73" s="3"/>
      <c r="K73" s="6"/>
      <c r="L73" s="34"/>
      <c r="M73" s="6"/>
    </row>
    <row r="74" spans="1:14" ht="12.75" customHeight="1" x14ac:dyDescent="0.3">
      <c r="A74" s="71"/>
      <c r="B74" s="76"/>
      <c r="C74" s="74"/>
      <c r="D74" s="63"/>
      <c r="E74" s="20"/>
      <c r="F74" s="65"/>
      <c r="G74" s="10"/>
      <c r="H74" s="10"/>
      <c r="I74" s="6"/>
      <c r="J74" s="6"/>
      <c r="K74" s="6"/>
      <c r="L74" s="34"/>
      <c r="M74" s="6"/>
      <c r="N74" s="2"/>
    </row>
    <row r="75" spans="1:14" ht="12.75" customHeight="1" x14ac:dyDescent="0.3">
      <c r="A75" s="71"/>
      <c r="B75" s="73"/>
      <c r="C75" s="73"/>
      <c r="D75" s="63"/>
      <c r="E75" s="20"/>
      <c r="F75" s="65"/>
      <c r="G75" s="10"/>
      <c r="H75" s="10"/>
      <c r="I75" s="6"/>
      <c r="J75" s="6"/>
      <c r="K75" s="6"/>
      <c r="L75" s="34"/>
      <c r="M75" s="6"/>
      <c r="N75" s="2"/>
    </row>
    <row r="76" spans="1:14" ht="12.75" customHeight="1" x14ac:dyDescent="0.3">
      <c r="A76" s="70"/>
      <c r="B76" s="41"/>
      <c r="C76" s="41"/>
      <c r="D76" s="63"/>
      <c r="E76" s="20"/>
      <c r="F76" s="65"/>
      <c r="G76" s="10"/>
      <c r="H76" s="10"/>
      <c r="I76" s="10"/>
      <c r="J76" s="10"/>
      <c r="K76" s="6"/>
      <c r="L76" s="34"/>
      <c r="M76" s="6"/>
      <c r="N76" s="2"/>
    </row>
    <row r="77" spans="1:14" ht="12.75" customHeight="1" x14ac:dyDescent="0.3">
      <c r="D77" s="63"/>
      <c r="E77" s="20"/>
      <c r="F77" s="65"/>
      <c r="G77" s="10"/>
      <c r="H77" s="10"/>
      <c r="I77" s="10"/>
      <c r="J77" s="10"/>
      <c r="K77" s="6"/>
      <c r="L77" s="34"/>
      <c r="M77" s="6"/>
      <c r="N77" s="2"/>
    </row>
    <row r="78" spans="1:14" ht="12.75" customHeight="1" x14ac:dyDescent="0.3">
      <c r="D78" s="63"/>
      <c r="E78" s="20"/>
      <c r="F78" s="65"/>
      <c r="G78" s="10"/>
      <c r="H78" s="10"/>
      <c r="I78" s="10"/>
      <c r="J78" s="10"/>
      <c r="K78" s="6"/>
      <c r="L78" s="34"/>
      <c r="M78" s="6"/>
      <c r="N78" s="2"/>
    </row>
    <row r="79" spans="1:14" ht="12.75" customHeight="1" x14ac:dyDescent="0.3">
      <c r="D79" s="63"/>
      <c r="E79" s="20"/>
      <c r="F79" s="65"/>
      <c r="G79" s="6"/>
      <c r="H79" s="6"/>
      <c r="I79" s="10"/>
      <c r="J79" s="10"/>
      <c r="K79" s="6"/>
      <c r="L79" s="34"/>
      <c r="M79" s="6"/>
    </row>
    <row r="80" spans="1:14" ht="12.75" customHeight="1" thickBot="1" x14ac:dyDescent="0.35">
      <c r="D80" s="63" t="s">
        <v>23</v>
      </c>
      <c r="E80" s="3">
        <f>IF(E158="","",E158)</f>
        <v>0</v>
      </c>
      <c r="F80" s="25"/>
      <c r="G80" s="6"/>
      <c r="H80" s="6"/>
      <c r="I80" s="10"/>
      <c r="J80" s="10"/>
      <c r="K80" s="5"/>
      <c r="L80" s="11"/>
      <c r="M80" s="6"/>
      <c r="N80" s="2"/>
    </row>
    <row r="81" spans="1:14" ht="12.75" customHeight="1" x14ac:dyDescent="0.3">
      <c r="E81" s="53"/>
      <c r="F81" s="54"/>
      <c r="G81" s="6"/>
      <c r="H81" s="6"/>
      <c r="I81" s="10"/>
      <c r="J81" s="10"/>
      <c r="K81" s="5"/>
      <c r="L81" s="11"/>
      <c r="M81" s="6"/>
      <c r="N81" s="2"/>
    </row>
    <row r="82" spans="1:14" ht="12.75" customHeight="1" x14ac:dyDescent="0.3">
      <c r="F82" s="52"/>
      <c r="G82" s="6"/>
      <c r="H82" s="6"/>
      <c r="I82" s="10"/>
      <c r="J82" s="10"/>
      <c r="K82" s="5"/>
      <c r="L82" s="11"/>
      <c r="M82" s="6"/>
      <c r="N82" s="2"/>
    </row>
    <row r="83" spans="1:14" ht="12.75" customHeight="1" x14ac:dyDescent="0.3">
      <c r="E83" s="28"/>
      <c r="F83" s="52"/>
      <c r="G83" s="10"/>
      <c r="H83" s="10"/>
      <c r="I83" s="10"/>
      <c r="J83" s="10"/>
      <c r="K83" s="5"/>
      <c r="L83" s="11"/>
      <c r="M83" s="6"/>
      <c r="N83" s="2"/>
    </row>
    <row r="84" spans="1:14" ht="12.75" customHeight="1" thickBot="1" x14ac:dyDescent="0.35">
      <c r="E84" s="28" t="s">
        <v>12</v>
      </c>
      <c r="F84" s="52"/>
      <c r="G84" s="7" t="str">
        <f>IF(OR(F80="",F90=""),"Winner Game 12",IF(F80-F90&gt;0,E80,E90))</f>
        <v>Winner Game 12</v>
      </c>
      <c r="H84" s="26"/>
      <c r="I84" s="10"/>
      <c r="J84" s="10"/>
      <c r="K84" s="5"/>
      <c r="L84" s="11"/>
      <c r="M84" s="6"/>
      <c r="N84" s="2"/>
    </row>
    <row r="85" spans="1:14" ht="12.75" customHeight="1" x14ac:dyDescent="0.3">
      <c r="F85" s="11"/>
      <c r="G85" s="13"/>
      <c r="H85" s="17"/>
      <c r="I85" s="10"/>
      <c r="J85" s="10"/>
      <c r="K85" s="6"/>
      <c r="L85" s="34"/>
      <c r="M85" s="6"/>
      <c r="N85" s="2"/>
    </row>
    <row r="86" spans="1:14" ht="12.75" customHeight="1" thickBot="1" x14ac:dyDescent="0.35">
      <c r="A86" s="67" t="s">
        <v>29</v>
      </c>
      <c r="B86" s="3">
        <f>IF(E171="","",E171)</f>
        <v>0</v>
      </c>
      <c r="C86" s="25"/>
      <c r="E86" s="64" t="s">
        <v>34</v>
      </c>
      <c r="F86" s="12"/>
      <c r="H86" s="11"/>
      <c r="I86" s="5"/>
      <c r="J86" s="5"/>
      <c r="K86" s="6"/>
      <c r="L86" s="34"/>
      <c r="M86" s="6"/>
    </row>
    <row r="87" spans="1:14" ht="12.75" customHeight="1" x14ac:dyDescent="0.3">
      <c r="B87" s="53"/>
      <c r="C87" s="54"/>
      <c r="E87" s="30"/>
      <c r="F87" s="11"/>
      <c r="H87" s="11"/>
      <c r="I87" s="23"/>
      <c r="J87" s="23"/>
      <c r="K87" s="10"/>
      <c r="L87" s="11"/>
      <c r="M87" s="6"/>
    </row>
    <row r="88" spans="1:14" ht="12.75" customHeight="1" x14ac:dyDescent="0.3">
      <c r="B88" s="28" t="s">
        <v>2</v>
      </c>
      <c r="C88" s="52"/>
      <c r="E88" s="30"/>
      <c r="F88" s="11"/>
      <c r="G88" s="30"/>
      <c r="H88" s="11"/>
      <c r="I88" s="23"/>
      <c r="J88" s="23"/>
      <c r="K88" s="5"/>
      <c r="L88" s="11"/>
      <c r="M88" s="5"/>
    </row>
    <row r="89" spans="1:14" ht="12.75" customHeight="1" thickBot="1" x14ac:dyDescent="0.35">
      <c r="C89" s="11"/>
      <c r="D89" s="42"/>
      <c r="E89" s="14"/>
      <c r="F89" s="15"/>
      <c r="G89" s="30"/>
      <c r="H89" s="11"/>
      <c r="I89" s="23"/>
      <c r="J89" s="23"/>
      <c r="L89" s="12"/>
      <c r="M89" s="10"/>
    </row>
    <row r="90" spans="1:14" ht="12.75" customHeight="1" x14ac:dyDescent="0.3">
      <c r="B90" s="64" t="s">
        <v>34</v>
      </c>
      <c r="C90" s="12"/>
      <c r="D90" s="67"/>
      <c r="E90" s="3" t="str">
        <f>IF(OR(C68="",C76=""),"Winner Game 4",IF(C68-C76&gt;0,B68,B76))</f>
        <v>Winner Game 4</v>
      </c>
      <c r="F90" s="25"/>
      <c r="G90" s="30"/>
      <c r="H90" s="11"/>
      <c r="I90" s="23"/>
      <c r="J90" s="23"/>
      <c r="L90" s="12"/>
      <c r="M90" s="10"/>
      <c r="N90"/>
    </row>
    <row r="91" spans="1:14" ht="12.75" customHeight="1" x14ac:dyDescent="0.3">
      <c r="B91" s="30"/>
      <c r="C91" s="11"/>
      <c r="D91" s="67"/>
      <c r="E91" s="3"/>
      <c r="F91" s="41"/>
      <c r="G91" s="30"/>
      <c r="H91" s="11"/>
      <c r="I91" s="18"/>
      <c r="J91" s="18"/>
      <c r="L91" s="11"/>
      <c r="M91" s="18"/>
      <c r="N91"/>
    </row>
    <row r="92" spans="1:14" ht="12.75" customHeight="1" x14ac:dyDescent="0.3">
      <c r="B92" s="30"/>
      <c r="C92" s="11"/>
      <c r="D92" s="67"/>
      <c r="E92" s="3"/>
      <c r="F92" s="41"/>
      <c r="G92" s="28" t="s">
        <v>56</v>
      </c>
      <c r="H92" s="11"/>
      <c r="I92" s="10"/>
      <c r="J92" s="10"/>
      <c r="K92" s="30"/>
      <c r="L92" s="11"/>
    </row>
    <row r="93" spans="1:14" ht="12.75" customHeight="1" thickBot="1" x14ac:dyDescent="0.35">
      <c r="B93" s="14"/>
      <c r="C93" s="15"/>
      <c r="D93" s="67"/>
      <c r="E93" s="3"/>
      <c r="F93" s="41"/>
      <c r="G93" s="30"/>
      <c r="H93" s="11"/>
      <c r="I93" s="7" t="str">
        <f>IF(OR(H84="",H104=""),"Winner Game 16",IF(H84-H104&gt;0,G84,G104))</f>
        <v>Winner Game 16</v>
      </c>
      <c r="J93" s="47"/>
      <c r="K93" s="30"/>
      <c r="L93" s="11"/>
    </row>
    <row r="94" spans="1:14" ht="12.75" customHeight="1" x14ac:dyDescent="0.3">
      <c r="A94" s="63" t="s">
        <v>53</v>
      </c>
      <c r="B94" s="3">
        <f>IF(E174="","",E174)</f>
        <v>0</v>
      </c>
      <c r="C94" s="25"/>
      <c r="D94" s="67"/>
      <c r="E94" s="3"/>
      <c r="F94" s="41"/>
      <c r="G94" s="64" t="s">
        <v>34</v>
      </c>
      <c r="H94" s="11"/>
      <c r="I94" s="10"/>
      <c r="J94" s="36"/>
      <c r="K94" s="29"/>
      <c r="L94" s="12"/>
    </row>
    <row r="95" spans="1:14" ht="12.75" customHeight="1" x14ac:dyDescent="0.3">
      <c r="D95" s="67"/>
      <c r="E95" s="3"/>
      <c r="F95" s="41"/>
      <c r="G95" s="30"/>
      <c r="H95" s="11"/>
      <c r="I95" s="3"/>
      <c r="J95" s="12"/>
      <c r="K95" s="29"/>
      <c r="L95" s="12"/>
      <c r="M95" s="10"/>
    </row>
    <row r="96" spans="1:14" ht="12.75" customHeight="1" x14ac:dyDescent="0.3">
      <c r="D96" s="67"/>
      <c r="E96" s="3"/>
      <c r="F96" s="41"/>
      <c r="G96" s="30"/>
      <c r="H96" s="11"/>
      <c r="J96" s="11"/>
      <c r="K96" s="29"/>
      <c r="L96" s="12"/>
      <c r="M96" s="3"/>
      <c r="N96" s="2"/>
    </row>
    <row r="97" spans="4:14" ht="12.75" customHeight="1" x14ac:dyDescent="0.3">
      <c r="D97" s="67"/>
      <c r="E97" s="3"/>
      <c r="F97" s="41"/>
      <c r="H97" s="12"/>
      <c r="J97" s="11"/>
      <c r="K97" s="29"/>
      <c r="L97" s="12"/>
      <c r="M97" s="10"/>
      <c r="N97" s="2"/>
    </row>
    <row r="98" spans="4:14" ht="13" x14ac:dyDescent="0.3">
      <c r="E98" s="10"/>
      <c r="F98" s="10"/>
      <c r="G98" s="64"/>
      <c r="H98" s="12"/>
      <c r="I98" s="10"/>
      <c r="J98" s="11"/>
      <c r="K98" s="29"/>
      <c r="L98" s="12"/>
      <c r="M98" s="10"/>
      <c r="N98" s="2"/>
    </row>
    <row r="99" spans="4:14" ht="12.75" customHeight="1" thickBot="1" x14ac:dyDescent="0.35">
      <c r="D99" s="63" t="s">
        <v>25</v>
      </c>
      <c r="E99" s="7">
        <f>IF(E166="","",E166)</f>
        <v>0</v>
      </c>
      <c r="F99" s="26"/>
      <c r="G99" s="64"/>
      <c r="H99" s="12"/>
      <c r="I99" s="10"/>
      <c r="J99" s="11"/>
      <c r="K99" s="29"/>
      <c r="L99" s="12"/>
      <c r="M99" s="10"/>
      <c r="N99" s="2"/>
    </row>
    <row r="100" spans="4:14" ht="12.75" customHeight="1" x14ac:dyDescent="0.3">
      <c r="D100" s="63"/>
      <c r="E100" s="13"/>
      <c r="F100" s="77"/>
      <c r="G100" s="64"/>
      <c r="H100" s="12"/>
      <c r="I100" s="10"/>
      <c r="J100" s="11"/>
      <c r="K100" s="29"/>
      <c r="L100" s="12"/>
      <c r="M100" s="10"/>
      <c r="N100" s="2"/>
    </row>
    <row r="101" spans="4:14" ht="12.75" customHeight="1" x14ac:dyDescent="0.3">
      <c r="D101" s="63"/>
      <c r="E101" s="3"/>
      <c r="F101" s="78"/>
      <c r="G101" s="64"/>
      <c r="H101" s="12"/>
      <c r="I101" s="3"/>
      <c r="J101" s="12"/>
      <c r="K101" s="29"/>
      <c r="L101" s="12"/>
      <c r="M101" s="10"/>
      <c r="N101" s="2"/>
    </row>
    <row r="102" spans="4:14" ht="12.75" customHeight="1" x14ac:dyDescent="0.3">
      <c r="E102" s="3"/>
      <c r="F102" s="12"/>
      <c r="G102" s="30"/>
      <c r="H102" s="11"/>
      <c r="I102" s="3"/>
      <c r="J102" s="12"/>
      <c r="K102" s="30"/>
      <c r="L102" s="11"/>
      <c r="M102" s="10"/>
      <c r="N102" s="2"/>
    </row>
    <row r="103" spans="4:14" ht="12.75" customHeight="1" thickBot="1" x14ac:dyDescent="0.35">
      <c r="E103" s="28" t="s">
        <v>9</v>
      </c>
      <c r="F103" s="11"/>
      <c r="G103" s="7"/>
      <c r="H103" s="19"/>
      <c r="I103" s="3"/>
      <c r="J103" s="12"/>
      <c r="K103" s="31"/>
      <c r="L103" s="16"/>
      <c r="M103" s="6"/>
    </row>
    <row r="104" spans="4:14" ht="12.75" customHeight="1" x14ac:dyDescent="0.3">
      <c r="E104" s="30"/>
      <c r="F104" s="11"/>
      <c r="G104" s="3" t="str">
        <f>IF(OR(F99="",F109=""),"Winner Game 9",IF(F99-F109&gt;0,E99,E109))</f>
        <v>Winner Game 9</v>
      </c>
      <c r="H104" s="25"/>
      <c r="J104" s="12"/>
      <c r="K104" s="31"/>
      <c r="L104" s="16"/>
      <c r="M104" s="6"/>
      <c r="N104" s="2"/>
    </row>
    <row r="105" spans="4:14" ht="12.75" customHeight="1" x14ac:dyDescent="0.3">
      <c r="E105" s="64" t="s">
        <v>34</v>
      </c>
      <c r="F105" s="12"/>
      <c r="G105" s="10"/>
      <c r="H105" s="10"/>
      <c r="I105" s="3"/>
      <c r="J105" s="16"/>
      <c r="K105" s="31"/>
      <c r="L105" s="16"/>
      <c r="M105" s="6"/>
      <c r="N105" s="2"/>
    </row>
    <row r="106" spans="4:14" ht="12.75" customHeight="1" x14ac:dyDescent="0.3">
      <c r="E106" s="30"/>
      <c r="F106" s="11"/>
      <c r="G106" s="10"/>
      <c r="H106" s="10"/>
      <c r="I106" s="2"/>
      <c r="J106" s="12"/>
      <c r="K106" s="31"/>
      <c r="L106" s="16"/>
      <c r="M106" s="6"/>
    </row>
    <row r="107" spans="4:14" ht="12.75" customHeight="1" x14ac:dyDescent="0.3">
      <c r="E107" s="30"/>
      <c r="F107" s="11"/>
      <c r="G107" s="10"/>
      <c r="H107" s="10"/>
      <c r="I107" s="6"/>
      <c r="J107" s="34"/>
      <c r="K107" s="31"/>
      <c r="L107" s="16"/>
      <c r="M107" s="6"/>
    </row>
    <row r="108" spans="4:14" ht="12.75" customHeight="1" thickBot="1" x14ac:dyDescent="0.35">
      <c r="D108" s="68"/>
      <c r="E108" s="7"/>
      <c r="F108" s="19"/>
      <c r="G108" s="10"/>
      <c r="H108" s="10"/>
      <c r="J108" s="11"/>
      <c r="K108" s="31"/>
      <c r="L108" s="16"/>
      <c r="M108" s="6"/>
    </row>
    <row r="109" spans="4:14" ht="12.75" customHeight="1" x14ac:dyDescent="0.3">
      <c r="D109" s="67" t="s">
        <v>24</v>
      </c>
      <c r="E109" s="20">
        <f>IF(E163="","",E163)</f>
        <v>0</v>
      </c>
      <c r="F109" s="27"/>
      <c r="G109" s="10"/>
      <c r="H109" s="10"/>
      <c r="I109" s="10"/>
      <c r="J109" s="11"/>
      <c r="K109" s="31"/>
      <c r="L109" s="16"/>
      <c r="M109" s="6"/>
    </row>
    <row r="110" spans="4:14" ht="12.75" customHeight="1" x14ac:dyDescent="0.3">
      <c r="D110" s="67"/>
      <c r="E110" s="20"/>
      <c r="F110" s="65"/>
      <c r="G110" s="10"/>
      <c r="H110" s="10"/>
      <c r="I110" s="28" t="s">
        <v>64</v>
      </c>
      <c r="J110" s="11"/>
      <c r="K110" s="3"/>
      <c r="L110" s="11"/>
      <c r="M110" s="6"/>
    </row>
    <row r="111" spans="4:14" ht="12.75" customHeight="1" thickBot="1" x14ac:dyDescent="0.35">
      <c r="D111" s="67"/>
      <c r="E111" s="20"/>
      <c r="F111" s="65"/>
      <c r="G111" s="10"/>
      <c r="H111" s="10"/>
      <c r="I111" s="23"/>
      <c r="J111" s="34"/>
      <c r="K111" s="44"/>
      <c r="L111" s="38"/>
      <c r="M111" s="6"/>
    </row>
    <row r="112" spans="4:14" ht="12.75" customHeight="1" x14ac:dyDescent="0.3">
      <c r="D112" s="67"/>
      <c r="E112" s="20"/>
      <c r="F112" s="65"/>
      <c r="G112" s="10"/>
      <c r="H112" s="10"/>
      <c r="I112" s="64" t="s">
        <v>34</v>
      </c>
      <c r="J112" s="34"/>
      <c r="K112" s="3" t="str">
        <f>IF(OR(J93="",J132=""),"Winner Game 20",IF(J93-J132&gt;0,I93,I132))</f>
        <v>Winner Game 20</v>
      </c>
      <c r="L112" s="25"/>
      <c r="M112" s="6"/>
    </row>
    <row r="113" spans="1:13" ht="12.75" customHeight="1" x14ac:dyDescent="0.3">
      <c r="D113" s="67"/>
      <c r="E113" s="20"/>
      <c r="F113" s="65"/>
      <c r="G113" s="10"/>
      <c r="H113" s="10"/>
      <c r="J113" s="34"/>
      <c r="L113" s="3"/>
      <c r="M113" s="6"/>
    </row>
    <row r="114" spans="1:13" ht="12.75" customHeight="1" x14ac:dyDescent="0.3">
      <c r="D114" s="67"/>
      <c r="E114" s="20"/>
      <c r="F114" s="65"/>
      <c r="G114" s="3"/>
      <c r="H114" s="3"/>
      <c r="I114" s="23"/>
      <c r="J114" s="34"/>
      <c r="K114" s="6"/>
      <c r="L114" s="6"/>
      <c r="M114" s="6"/>
    </row>
    <row r="115" spans="1:13" ht="12.75" customHeight="1" x14ac:dyDescent="0.3">
      <c r="D115" s="67"/>
      <c r="E115" s="20"/>
      <c r="F115" s="65"/>
      <c r="G115" s="3"/>
      <c r="H115" s="3"/>
      <c r="I115" s="23"/>
      <c r="J115" s="34"/>
      <c r="K115" s="5"/>
      <c r="L115" s="5"/>
      <c r="M115" s="6"/>
    </row>
    <row r="116" spans="1:13" ht="12.75" customHeight="1" x14ac:dyDescent="0.3">
      <c r="D116" s="67"/>
      <c r="E116" s="20"/>
      <c r="F116" s="65"/>
      <c r="G116" s="3"/>
      <c r="H116" s="3"/>
      <c r="I116" s="23"/>
      <c r="J116" s="34"/>
      <c r="K116" s="5"/>
      <c r="L116" s="5"/>
      <c r="M116" s="6"/>
    </row>
    <row r="117" spans="1:13" ht="13" x14ac:dyDescent="0.3">
      <c r="E117" s="10"/>
      <c r="F117" s="10"/>
      <c r="G117" s="3"/>
      <c r="H117" s="3"/>
      <c r="I117" s="23"/>
      <c r="J117" s="34"/>
      <c r="K117" s="5"/>
      <c r="L117" s="5"/>
      <c r="M117" s="10"/>
    </row>
    <row r="118" spans="1:13" ht="13.5" thickBot="1" x14ac:dyDescent="0.35">
      <c r="D118" s="63" t="s">
        <v>26</v>
      </c>
      <c r="E118" s="7">
        <f>IF(E159="","",E159)</f>
        <v>0</v>
      </c>
      <c r="F118" s="26"/>
      <c r="G118" s="3"/>
      <c r="H118" s="3"/>
      <c r="I118" s="23"/>
      <c r="J118" s="34"/>
      <c r="K118" s="5"/>
      <c r="L118" s="5"/>
      <c r="M118" s="10"/>
    </row>
    <row r="119" spans="1:13" ht="13" x14ac:dyDescent="0.3">
      <c r="D119" s="63"/>
      <c r="E119" s="13"/>
      <c r="F119" s="77"/>
      <c r="G119" s="3"/>
      <c r="H119" s="3"/>
      <c r="I119" s="23"/>
      <c r="J119" s="34"/>
      <c r="K119" s="5"/>
      <c r="L119" s="5"/>
      <c r="M119" s="10"/>
    </row>
    <row r="120" spans="1:13" ht="13" x14ac:dyDescent="0.3">
      <c r="D120" s="63"/>
      <c r="E120" s="3"/>
      <c r="F120" s="78"/>
      <c r="G120" s="6"/>
      <c r="H120" s="6"/>
      <c r="I120" s="23"/>
      <c r="J120" s="34"/>
      <c r="K120" s="5"/>
      <c r="L120" s="5"/>
      <c r="M120" s="10"/>
    </row>
    <row r="121" spans="1:13" ht="13" x14ac:dyDescent="0.3">
      <c r="E121" s="2"/>
      <c r="F121" s="37"/>
      <c r="G121" s="10"/>
      <c r="H121" s="10"/>
      <c r="I121" s="23"/>
      <c r="J121" s="34"/>
      <c r="K121" s="5"/>
      <c r="L121" s="5"/>
      <c r="M121" s="10"/>
    </row>
    <row r="122" spans="1:13" ht="13.5" thickBot="1" x14ac:dyDescent="0.35">
      <c r="E122" s="28" t="s">
        <v>10</v>
      </c>
      <c r="F122" s="52"/>
      <c r="G122" s="7" t="str">
        <f>IF(OR(F118="",F128=""),"Winner Game 10",IF(F118-F128&gt;0,E118,E128))</f>
        <v>Winner Game 10</v>
      </c>
      <c r="H122" s="26"/>
      <c r="I122" s="23"/>
      <c r="J122" s="34"/>
      <c r="K122" s="5"/>
      <c r="L122" s="5"/>
      <c r="M122" s="18"/>
    </row>
    <row r="123" spans="1:13" ht="13" x14ac:dyDescent="0.3">
      <c r="F123" s="11"/>
      <c r="G123" s="13"/>
      <c r="H123" s="17"/>
      <c r="I123" s="23"/>
      <c r="J123" s="34"/>
      <c r="K123" s="5"/>
      <c r="L123" s="5"/>
      <c r="M123" s="10"/>
    </row>
    <row r="124" spans="1:13" ht="13.5" thickBot="1" x14ac:dyDescent="0.35">
      <c r="A124" s="67" t="s">
        <v>27</v>
      </c>
      <c r="B124" s="3">
        <f>IF(E170="","",E170)</f>
        <v>0</v>
      </c>
      <c r="C124" s="25"/>
      <c r="E124" s="64" t="s">
        <v>34</v>
      </c>
      <c r="F124" s="12"/>
      <c r="H124" s="11"/>
      <c r="I124" s="23"/>
      <c r="J124" s="34"/>
      <c r="K124" s="5"/>
      <c r="L124" s="5"/>
      <c r="M124" s="10"/>
    </row>
    <row r="125" spans="1:13" ht="13" x14ac:dyDescent="0.3">
      <c r="B125" s="53"/>
      <c r="C125" s="54"/>
      <c r="E125" s="30"/>
      <c r="F125" s="11"/>
      <c r="H125" s="11"/>
      <c r="I125" s="23"/>
      <c r="J125" s="34"/>
      <c r="K125" s="6"/>
      <c r="L125" s="6"/>
      <c r="M125" s="3"/>
    </row>
    <row r="126" spans="1:13" ht="13" x14ac:dyDescent="0.3">
      <c r="B126" s="28" t="s">
        <v>4</v>
      </c>
      <c r="C126" s="52"/>
      <c r="E126" s="30"/>
      <c r="F126" s="11"/>
      <c r="G126" s="30"/>
      <c r="H126" s="11"/>
      <c r="I126" s="23"/>
      <c r="J126" s="34"/>
      <c r="K126" s="6"/>
      <c r="L126" s="6"/>
      <c r="M126" s="10"/>
    </row>
    <row r="127" spans="1:13" ht="13.5" thickBot="1" x14ac:dyDescent="0.35">
      <c r="C127" s="11"/>
      <c r="D127" s="42"/>
      <c r="E127" s="14"/>
      <c r="F127" s="15"/>
      <c r="G127" s="30"/>
      <c r="H127" s="11"/>
      <c r="I127" s="18"/>
      <c r="J127" s="16"/>
      <c r="K127" s="6"/>
      <c r="L127" s="6"/>
      <c r="M127" s="3"/>
    </row>
    <row r="128" spans="1:13" ht="13" x14ac:dyDescent="0.3">
      <c r="B128" s="64" t="s">
        <v>34</v>
      </c>
      <c r="C128" s="12"/>
      <c r="D128" s="67"/>
      <c r="E128" s="3" t="str">
        <f>IF(OR(C124="",C132=""),"Winner Game 5",IF(C124-C132&gt;0,B124,B132))</f>
        <v>Winner Game 5</v>
      </c>
      <c r="F128" s="25"/>
      <c r="G128" s="30"/>
      <c r="H128" s="11"/>
      <c r="I128" s="18"/>
      <c r="J128" s="16"/>
      <c r="K128" s="6"/>
      <c r="L128" s="6"/>
      <c r="M128" s="10"/>
    </row>
    <row r="129" spans="1:13" ht="13" x14ac:dyDescent="0.3">
      <c r="B129" s="30"/>
      <c r="C129" s="11"/>
      <c r="D129" s="67"/>
      <c r="E129" s="3"/>
      <c r="F129" s="41"/>
      <c r="G129" s="30"/>
      <c r="H129" s="11"/>
      <c r="I129" s="18"/>
      <c r="J129" s="16"/>
      <c r="K129" s="10"/>
      <c r="L129" s="10"/>
      <c r="M129" s="10"/>
    </row>
    <row r="130" spans="1:13" ht="13" x14ac:dyDescent="0.3">
      <c r="B130" s="30"/>
      <c r="C130" s="11"/>
      <c r="D130" s="67"/>
      <c r="E130" s="3"/>
      <c r="F130" s="41"/>
      <c r="G130" s="28" t="s">
        <v>57</v>
      </c>
      <c r="H130" s="11"/>
      <c r="I130" s="10"/>
      <c r="J130" s="11"/>
      <c r="K130" s="10"/>
      <c r="L130" s="10"/>
      <c r="M130" s="10"/>
    </row>
    <row r="131" spans="1:13" ht="13.5" thickBot="1" x14ac:dyDescent="0.35">
      <c r="B131" s="14"/>
      <c r="C131" s="15"/>
      <c r="D131" s="67"/>
      <c r="E131" s="3"/>
      <c r="F131" s="41"/>
      <c r="G131" s="30"/>
      <c r="H131" s="11"/>
      <c r="I131" s="24"/>
      <c r="J131" s="38"/>
      <c r="K131" s="3"/>
      <c r="L131" s="3"/>
      <c r="M131" s="10"/>
    </row>
    <row r="132" spans="1:13" ht="13" x14ac:dyDescent="0.3">
      <c r="A132" s="63" t="s">
        <v>58</v>
      </c>
      <c r="B132" s="3">
        <f>IF(E175="","",E175)</f>
        <v>0</v>
      </c>
      <c r="C132" s="25"/>
      <c r="D132" s="67"/>
      <c r="E132" s="3"/>
      <c r="F132" s="41"/>
      <c r="G132" s="64" t="s">
        <v>34</v>
      </c>
      <c r="H132" s="11"/>
      <c r="I132" s="51" t="str">
        <f>IF(OR(H122="",H142=""),"Winner Game 17",IF(H122-H142&gt;0,G122,G142))</f>
        <v>Winner Game 17</v>
      </c>
      <c r="J132" s="48"/>
      <c r="K132" s="3"/>
      <c r="L132" s="3"/>
      <c r="M132" s="10"/>
    </row>
    <row r="133" spans="1:13" ht="13" x14ac:dyDescent="0.3">
      <c r="D133" s="67"/>
      <c r="E133" s="3"/>
      <c r="F133" s="41"/>
      <c r="G133" s="30"/>
      <c r="H133" s="11"/>
      <c r="I133" s="3"/>
      <c r="J133" s="3"/>
      <c r="K133" s="28"/>
      <c r="L133" s="10"/>
      <c r="M133" s="10"/>
    </row>
    <row r="134" spans="1:13" ht="13.5" thickBot="1" x14ac:dyDescent="0.35">
      <c r="A134" s="67" t="s">
        <v>15</v>
      </c>
      <c r="B134" s="3">
        <f>IF(E167="","",E167)</f>
        <v>0</v>
      </c>
      <c r="C134" s="25"/>
      <c r="D134" s="67"/>
      <c r="E134" s="3"/>
      <c r="F134" s="41"/>
      <c r="G134" s="30"/>
      <c r="H134" s="11"/>
      <c r="I134" s="10"/>
      <c r="J134" s="10"/>
      <c r="K134" s="30"/>
      <c r="L134" s="10"/>
      <c r="M134" s="10"/>
    </row>
    <row r="135" spans="1:13" ht="13" x14ac:dyDescent="0.3">
      <c r="B135" s="53"/>
      <c r="C135" s="54"/>
      <c r="D135" s="67"/>
      <c r="E135" s="3"/>
      <c r="F135" s="41"/>
      <c r="H135" s="12"/>
      <c r="I135" s="10"/>
      <c r="J135" s="10"/>
      <c r="K135" s="30"/>
      <c r="L135" s="10"/>
      <c r="M135" s="10"/>
    </row>
    <row r="136" spans="1:13" ht="13" x14ac:dyDescent="0.3">
      <c r="B136" s="28" t="s">
        <v>5</v>
      </c>
      <c r="C136" s="52"/>
      <c r="E136" s="10"/>
      <c r="F136" s="10"/>
      <c r="G136" s="30"/>
      <c r="H136" s="11"/>
      <c r="I136" s="10"/>
      <c r="J136" s="10"/>
      <c r="K136" s="45"/>
      <c r="L136" s="3"/>
      <c r="M136" s="10"/>
    </row>
    <row r="137" spans="1:13" ht="13.5" thickBot="1" x14ac:dyDescent="0.35">
      <c r="C137" s="11"/>
      <c r="D137" s="80"/>
      <c r="E137" s="7" t="str">
        <f>IF(OR(C134="",C142=""),"Winner Game 6",IF(C134-C142&gt;0,B134,B142))</f>
        <v>Winner Game 6</v>
      </c>
      <c r="F137" s="26"/>
      <c r="G137" s="30"/>
      <c r="H137" s="11"/>
      <c r="I137" s="10"/>
      <c r="J137" s="10"/>
      <c r="K137" s="45"/>
      <c r="L137" s="3"/>
    </row>
    <row r="138" spans="1:13" ht="13" x14ac:dyDescent="0.3">
      <c r="B138" s="64" t="s">
        <v>34</v>
      </c>
      <c r="C138" s="12"/>
      <c r="E138" s="13"/>
      <c r="F138" s="17"/>
      <c r="G138" s="30"/>
      <c r="H138" s="11"/>
      <c r="I138" s="10"/>
      <c r="J138" s="10"/>
      <c r="K138" s="45"/>
      <c r="L138" s="3"/>
    </row>
    <row r="139" spans="1:13" ht="13" x14ac:dyDescent="0.3">
      <c r="B139" s="30"/>
      <c r="C139" s="11"/>
      <c r="E139" s="3"/>
      <c r="F139" s="12"/>
      <c r="G139" s="31"/>
      <c r="H139" s="16"/>
      <c r="I139" s="10"/>
      <c r="J139" s="10"/>
      <c r="K139" s="45"/>
      <c r="L139" s="3"/>
    </row>
    <row r="140" spans="1:13" ht="13" x14ac:dyDescent="0.3">
      <c r="B140" s="30"/>
      <c r="C140" s="11"/>
      <c r="E140" s="3"/>
      <c r="F140" s="12"/>
      <c r="G140" s="30"/>
      <c r="H140" s="11"/>
      <c r="I140" s="10"/>
      <c r="J140" s="10"/>
      <c r="K140" s="45"/>
      <c r="L140" s="3"/>
    </row>
    <row r="141" spans="1:13" ht="13.5" thickBot="1" x14ac:dyDescent="0.35">
      <c r="B141" s="14"/>
      <c r="C141" s="15"/>
      <c r="E141" s="28" t="s">
        <v>11</v>
      </c>
      <c r="F141" s="11"/>
      <c r="G141" s="7"/>
      <c r="H141" s="19"/>
      <c r="I141" s="10"/>
      <c r="J141" s="10"/>
      <c r="K141" s="45"/>
      <c r="L141" s="3"/>
    </row>
    <row r="142" spans="1:13" ht="13" x14ac:dyDescent="0.3">
      <c r="A142" s="63" t="s">
        <v>63</v>
      </c>
      <c r="B142" s="3">
        <f>IF(E178="","",E178)</f>
        <v>0</v>
      </c>
      <c r="C142" s="25"/>
      <c r="E142" s="30"/>
      <c r="F142" s="11"/>
      <c r="G142" s="3" t="str">
        <f>IF(OR(F137="",F147=""),"Winner Game 11",IF(F137-F147&gt;0,E137,E147))</f>
        <v>Winner Game 11</v>
      </c>
      <c r="H142" s="25"/>
      <c r="I142" s="10"/>
      <c r="J142" s="10"/>
      <c r="K142" s="45"/>
      <c r="L142" s="3"/>
    </row>
    <row r="143" spans="1:13" ht="13" x14ac:dyDescent="0.3">
      <c r="E143" s="64" t="s">
        <v>34</v>
      </c>
      <c r="F143" s="12"/>
      <c r="G143" s="10"/>
      <c r="H143" s="10"/>
      <c r="I143" s="10"/>
      <c r="J143" s="10"/>
      <c r="K143" s="45"/>
      <c r="L143" s="3"/>
    </row>
    <row r="144" spans="1:13" ht="13" x14ac:dyDescent="0.3">
      <c r="E144" s="30"/>
      <c r="F144" s="11"/>
      <c r="G144" s="10"/>
      <c r="H144" s="10"/>
      <c r="I144" s="10"/>
      <c r="J144" s="10"/>
      <c r="K144" s="30"/>
      <c r="L144" s="10"/>
    </row>
    <row r="145" spans="4:12" ht="13" x14ac:dyDescent="0.3">
      <c r="E145" s="30"/>
      <c r="F145" s="11"/>
      <c r="G145" s="10"/>
      <c r="H145" s="10"/>
      <c r="I145" s="10"/>
      <c r="J145" s="10"/>
      <c r="K145" s="31"/>
      <c r="L145" s="18"/>
    </row>
    <row r="146" spans="4:12" ht="13.5" thickBot="1" x14ac:dyDescent="0.35">
      <c r="E146" s="7"/>
      <c r="F146" s="19"/>
      <c r="G146" s="10"/>
      <c r="H146" s="10"/>
      <c r="I146" s="3"/>
      <c r="J146" s="3"/>
      <c r="K146" s="3"/>
      <c r="L146" s="10"/>
    </row>
    <row r="147" spans="4:12" ht="13" x14ac:dyDescent="0.3">
      <c r="D147" s="67" t="s">
        <v>28</v>
      </c>
      <c r="E147" s="20">
        <f>IF(E162="","",E162)</f>
        <v>0</v>
      </c>
      <c r="F147" s="27"/>
      <c r="I147" s="3"/>
      <c r="J147" s="3"/>
      <c r="K147" s="3"/>
      <c r="L147" s="10"/>
    </row>
    <row r="148" spans="4:12" ht="13" x14ac:dyDescent="0.3">
      <c r="D148" s="67"/>
      <c r="E148" s="20"/>
      <c r="F148" s="65"/>
      <c r="G148" s="5"/>
      <c r="H148" s="5"/>
      <c r="I148" s="3"/>
      <c r="J148" s="3"/>
      <c r="K148" s="3"/>
      <c r="L148" s="10"/>
    </row>
    <row r="149" spans="4:12" ht="13" x14ac:dyDescent="0.3">
      <c r="D149" s="67"/>
      <c r="E149" s="20"/>
      <c r="F149" s="65"/>
      <c r="G149" s="5"/>
      <c r="H149" s="5"/>
      <c r="I149" s="3"/>
      <c r="J149" s="3"/>
      <c r="K149" s="10"/>
      <c r="L149" s="10"/>
    </row>
    <row r="150" spans="4:12" ht="13" x14ac:dyDescent="0.3">
      <c r="D150" s="67"/>
      <c r="E150" s="20"/>
      <c r="F150" s="65"/>
      <c r="G150" s="5"/>
      <c r="H150" s="5"/>
    </row>
    <row r="151" spans="4:12" ht="13" x14ac:dyDescent="0.3">
      <c r="D151" s="67"/>
      <c r="E151" s="20"/>
      <c r="F151" s="65"/>
      <c r="G151" s="5"/>
      <c r="H151" s="22"/>
    </row>
    <row r="152" spans="4:12" ht="13" x14ac:dyDescent="0.3">
      <c r="D152" s="67"/>
      <c r="E152" s="20"/>
      <c r="F152" s="65"/>
      <c r="G152" s="5"/>
      <c r="H152" s="6"/>
    </row>
    <row r="153" spans="4:12" ht="13" x14ac:dyDescent="0.3">
      <c r="D153" s="67"/>
      <c r="E153" s="20"/>
      <c r="G153" s="5"/>
      <c r="H153" s="5"/>
    </row>
    <row r="154" spans="4:12" ht="13" x14ac:dyDescent="0.3">
      <c r="D154" s="67"/>
      <c r="E154" s="20"/>
      <c r="F154" s="3"/>
      <c r="G154" s="5"/>
      <c r="H154" s="5"/>
    </row>
    <row r="155" spans="4:12" ht="13" x14ac:dyDescent="0.3">
      <c r="F155" s="10"/>
      <c r="G155" s="5"/>
      <c r="H155" s="22"/>
    </row>
    <row r="156" spans="4:12" ht="13.5" hidden="1" thickBot="1" x14ac:dyDescent="0.35">
      <c r="E156" s="21" t="s">
        <v>7</v>
      </c>
      <c r="F156" s="10"/>
      <c r="G156" s="5"/>
      <c r="H156" s="6"/>
    </row>
    <row r="157" spans="4:12" ht="13.5" hidden="1" thickBot="1" x14ac:dyDescent="0.35">
      <c r="D157" s="69"/>
      <c r="E157" s="21">
        <f>'Seed Games'!A2</f>
        <v>0</v>
      </c>
      <c r="F157" s="10"/>
    </row>
    <row r="158" spans="4:12" ht="13.5" hidden="1" thickBot="1" x14ac:dyDescent="0.35">
      <c r="D158" s="69"/>
      <c r="E158" s="21">
        <f>'Seed Games'!A3</f>
        <v>0</v>
      </c>
      <c r="F158" s="10"/>
    </row>
    <row r="159" spans="4:12" ht="13.5" hidden="1" thickBot="1" x14ac:dyDescent="0.35">
      <c r="D159" s="69"/>
      <c r="E159" s="21">
        <f>'Seed Games'!A4</f>
        <v>0</v>
      </c>
      <c r="F159" s="10"/>
    </row>
    <row r="160" spans="4:12" ht="13.5" hidden="1" thickBot="1" x14ac:dyDescent="0.35">
      <c r="D160" s="69"/>
      <c r="E160" s="21">
        <f>'Seed Games'!A5</f>
        <v>0</v>
      </c>
      <c r="F160" s="10"/>
    </row>
    <row r="161" spans="4:6" ht="13.5" hidden="1" thickBot="1" x14ac:dyDescent="0.35">
      <c r="D161" s="69"/>
      <c r="E161" s="21">
        <f>'Seed Games'!A6</f>
        <v>0</v>
      </c>
      <c r="F161" s="10"/>
    </row>
    <row r="162" spans="4:6" ht="13.5" hidden="1" thickBot="1" x14ac:dyDescent="0.35">
      <c r="D162" s="69"/>
      <c r="E162" s="21">
        <f>'Seed Games'!A7</f>
        <v>0</v>
      </c>
      <c r="F162" s="10"/>
    </row>
    <row r="163" spans="4:6" ht="13.5" hidden="1" thickBot="1" x14ac:dyDescent="0.35">
      <c r="D163" s="69"/>
      <c r="E163" s="21">
        <f>'Seed Games'!A8</f>
        <v>0</v>
      </c>
    </row>
    <row r="164" spans="4:6" ht="13.5" hidden="1" thickBot="1" x14ac:dyDescent="0.35">
      <c r="D164" s="69"/>
      <c r="E164" s="21">
        <f>'Seed Games'!A9</f>
        <v>0</v>
      </c>
    </row>
    <row r="165" spans="4:6" ht="13.5" hidden="1" thickBot="1" x14ac:dyDescent="0.35">
      <c r="D165" s="69"/>
      <c r="E165" s="21">
        <f>'Seed Games'!A10</f>
        <v>0</v>
      </c>
    </row>
    <row r="166" spans="4:6" ht="13.5" hidden="1" thickBot="1" x14ac:dyDescent="0.35">
      <c r="D166" s="69"/>
      <c r="E166" s="21">
        <f>'Seed Games'!A11</f>
        <v>0</v>
      </c>
    </row>
    <row r="167" spans="4:6" ht="13.5" hidden="1" thickBot="1" x14ac:dyDescent="0.35">
      <c r="D167" s="69"/>
      <c r="E167" s="21">
        <f>'Seed Games'!A12</f>
        <v>0</v>
      </c>
    </row>
    <row r="168" spans="4:6" ht="13.5" hidden="1" thickBot="1" x14ac:dyDescent="0.35">
      <c r="D168" s="69"/>
      <c r="E168" s="21">
        <f>'Seed Games'!A13</f>
        <v>0</v>
      </c>
    </row>
    <row r="169" spans="4:6" ht="13.5" hidden="1" thickBot="1" x14ac:dyDescent="0.35">
      <c r="D169" s="69"/>
      <c r="E169" s="21">
        <f>'Seed Games'!A14</f>
        <v>0</v>
      </c>
    </row>
    <row r="170" spans="4:6" ht="13.5" hidden="1" thickBot="1" x14ac:dyDescent="0.35">
      <c r="D170" s="69"/>
      <c r="E170" s="21">
        <f>'Seed Games'!A15</f>
        <v>0</v>
      </c>
    </row>
    <row r="171" spans="4:6" ht="13.5" hidden="1" thickBot="1" x14ac:dyDescent="0.35">
      <c r="D171" s="69"/>
      <c r="E171" s="21">
        <f>'Seed Games'!A16</f>
        <v>0</v>
      </c>
    </row>
    <row r="172" spans="4:6" ht="13.5" hidden="1" thickBot="1" x14ac:dyDescent="0.35">
      <c r="D172" s="69"/>
      <c r="E172" s="21">
        <f>'Seed Games'!A17</f>
        <v>0</v>
      </c>
    </row>
    <row r="173" spans="4:6" ht="13.5" hidden="1" thickBot="1" x14ac:dyDescent="0.35">
      <c r="D173" s="69"/>
      <c r="E173" s="21">
        <f>'Seed Games'!A18</f>
        <v>0</v>
      </c>
    </row>
    <row r="174" spans="4:6" ht="13.5" hidden="1" thickBot="1" x14ac:dyDescent="0.35">
      <c r="D174" s="69"/>
      <c r="E174" s="21">
        <f>'Seed Games'!A19</f>
        <v>0</v>
      </c>
    </row>
    <row r="175" spans="4:6" ht="13.5" hidden="1" thickBot="1" x14ac:dyDescent="0.35">
      <c r="D175" s="69"/>
      <c r="E175" s="21">
        <f>'Seed Games'!A20</f>
        <v>0</v>
      </c>
    </row>
    <row r="176" spans="4:6" ht="13.5" hidden="1" thickBot="1" x14ac:dyDescent="0.35">
      <c r="D176" s="69"/>
      <c r="E176" s="21">
        <f>'Seed Games'!A21</f>
        <v>0</v>
      </c>
    </row>
    <row r="177" spans="4:5" ht="13.5" hidden="1" thickBot="1" x14ac:dyDescent="0.35">
      <c r="D177" s="69"/>
      <c r="E177" s="21">
        <f>'Seed Games'!A22</f>
        <v>0</v>
      </c>
    </row>
    <row r="178" spans="4:5" ht="13.5" hidden="1" thickBot="1" x14ac:dyDescent="0.35">
      <c r="E178" s="21">
        <f>'Seed Games'!A23</f>
        <v>0</v>
      </c>
    </row>
    <row r="217" spans="2:12" x14ac:dyDescent="0.25">
      <c r="G217" s="71"/>
      <c r="H217" s="71"/>
    </row>
    <row r="218" spans="2:12" x14ac:dyDescent="0.25">
      <c r="G218" s="71"/>
      <c r="H218" s="71"/>
    </row>
    <row r="219" spans="2:12" s="71" customFormat="1" ht="13" x14ac:dyDescent="0.3">
      <c r="B219" s="70"/>
      <c r="C219" s="41"/>
      <c r="D219" s="1"/>
      <c r="E219" s="1"/>
      <c r="F219" s="1"/>
      <c r="I219" s="1"/>
      <c r="J219" s="1"/>
      <c r="K219" s="1"/>
      <c r="L219" s="1"/>
    </row>
    <row r="220" spans="2:12" s="71" customFormat="1" x14ac:dyDescent="0.25">
      <c r="D220" s="1"/>
      <c r="E220" s="1"/>
      <c r="F220" s="1"/>
      <c r="I220" s="1"/>
      <c r="J220" s="1"/>
      <c r="K220" s="1"/>
      <c r="L220" s="1"/>
    </row>
    <row r="221" spans="2:12" s="71" customFormat="1" ht="13" x14ac:dyDescent="0.3">
      <c r="C221" s="72"/>
      <c r="D221" s="1"/>
      <c r="E221" s="1"/>
      <c r="F221" s="1"/>
      <c r="I221" s="1"/>
      <c r="J221" s="1"/>
      <c r="K221" s="1"/>
      <c r="L221" s="1"/>
    </row>
    <row r="222" spans="2:12" s="71" customFormat="1" x14ac:dyDescent="0.25">
      <c r="D222" s="1"/>
      <c r="E222" s="1"/>
      <c r="F222" s="1"/>
      <c r="I222" s="1"/>
      <c r="J222" s="1"/>
      <c r="K222" s="1"/>
      <c r="L222" s="1"/>
    </row>
    <row r="223" spans="2:12" s="71" customFormat="1" ht="13" x14ac:dyDescent="0.3">
      <c r="C223" s="75"/>
      <c r="D223" s="1"/>
      <c r="E223" s="1"/>
      <c r="F223" s="1"/>
      <c r="I223" s="1"/>
      <c r="J223" s="1"/>
      <c r="K223" s="1"/>
      <c r="L223" s="1"/>
    </row>
    <row r="224" spans="2:12" s="71" customFormat="1" ht="13" x14ac:dyDescent="0.3">
      <c r="C224" s="76"/>
      <c r="D224" s="1"/>
      <c r="E224" s="1"/>
      <c r="I224" s="1"/>
      <c r="J224" s="1"/>
      <c r="K224" s="1"/>
      <c r="L224" s="1"/>
    </row>
    <row r="225" spans="2:12" s="71" customFormat="1" ht="13" x14ac:dyDescent="0.3">
      <c r="C225" s="76"/>
      <c r="D225" s="1"/>
      <c r="E225" s="1"/>
      <c r="I225" s="1"/>
      <c r="J225" s="1"/>
      <c r="K225" s="1"/>
      <c r="L225" s="1"/>
    </row>
    <row r="226" spans="2:12" s="71" customFormat="1" ht="13" x14ac:dyDescent="0.3">
      <c r="C226" s="73"/>
      <c r="D226" s="41"/>
      <c r="I226" s="1"/>
      <c r="J226" s="1"/>
      <c r="K226" s="1"/>
      <c r="L226" s="1"/>
    </row>
    <row r="227" spans="2:12" s="71" customFormat="1" ht="13" x14ac:dyDescent="0.3">
      <c r="B227" s="70"/>
      <c r="C227" s="41"/>
      <c r="I227" s="1"/>
      <c r="J227" s="1"/>
    </row>
    <row r="228" spans="2:12" s="71" customFormat="1" ht="13" x14ac:dyDescent="0.3">
      <c r="D228" s="73"/>
      <c r="G228" s="1"/>
      <c r="H228" s="1"/>
    </row>
    <row r="229" spans="2:12" s="71" customFormat="1" ht="13" x14ac:dyDescent="0.3">
      <c r="D229" s="74"/>
      <c r="G229" s="1"/>
      <c r="H229" s="1"/>
    </row>
    <row r="230" spans="2:12" ht="13" x14ac:dyDescent="0.3">
      <c r="D230" s="41"/>
      <c r="E230" s="71"/>
      <c r="F230" s="71"/>
      <c r="I230" s="71"/>
      <c r="J230" s="71"/>
      <c r="K230" s="71"/>
      <c r="L230" s="71"/>
    </row>
    <row r="231" spans="2:12" ht="13" x14ac:dyDescent="0.3">
      <c r="D231" s="74"/>
      <c r="E231" s="71"/>
      <c r="F231" s="71"/>
      <c r="I231" s="71"/>
      <c r="J231" s="71"/>
      <c r="K231" s="71"/>
      <c r="L231" s="71"/>
    </row>
    <row r="232" spans="2:12" ht="13" x14ac:dyDescent="0.3">
      <c r="D232" s="74"/>
      <c r="E232" s="71"/>
      <c r="F232" s="71"/>
      <c r="I232" s="71"/>
      <c r="J232" s="71"/>
      <c r="K232" s="71"/>
      <c r="L232" s="71"/>
    </row>
    <row r="233" spans="2:12" ht="13" x14ac:dyDescent="0.3">
      <c r="D233" s="73"/>
      <c r="E233" s="71"/>
      <c r="F233" s="71"/>
      <c r="I233" s="71"/>
      <c r="J233" s="71"/>
      <c r="K233" s="71"/>
      <c r="L233" s="71"/>
    </row>
    <row r="234" spans="2:12" ht="13" x14ac:dyDescent="0.3">
      <c r="D234" s="41"/>
      <c r="E234" s="71"/>
      <c r="F234" s="71"/>
      <c r="I234" s="71"/>
      <c r="J234" s="71"/>
      <c r="K234" s="71"/>
      <c r="L234" s="71"/>
    </row>
    <row r="235" spans="2:12" x14ac:dyDescent="0.25">
      <c r="D235" s="71"/>
      <c r="E235" s="71"/>
      <c r="I235" s="71"/>
      <c r="J235" s="71"/>
      <c r="K235" s="71"/>
      <c r="L235" s="71"/>
    </row>
    <row r="236" spans="2:12" x14ac:dyDescent="0.25">
      <c r="D236" s="71"/>
      <c r="E236" s="71"/>
      <c r="I236" s="71"/>
      <c r="J236" s="71"/>
      <c r="K236" s="71"/>
      <c r="L236" s="71"/>
    </row>
    <row r="237" spans="2:12" x14ac:dyDescent="0.25">
      <c r="I237" s="71"/>
      <c r="J237" s="71"/>
      <c r="K237" s="71"/>
      <c r="L237" s="71"/>
    </row>
    <row r="238" spans="2:12" x14ac:dyDescent="0.25">
      <c r="I238" s="71"/>
      <c r="J238" s="71"/>
    </row>
  </sheetData>
  <mergeCells count="1">
    <mergeCell ref="E1:G1"/>
  </mergeCells>
  <phoneticPr fontId="0" type="noConversion"/>
  <printOptions horizontalCentered="1" verticalCentered="1"/>
  <pageMargins left="0.35" right="0.35" top="0.25" bottom="0.25" header="0.25" footer="0.25"/>
  <pageSetup scale="39" orientation="portrait" horizontalDpi="1200" verticalDpi="12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8"/>
  <sheetViews>
    <sheetView topLeftCell="A120" workbookViewId="0">
      <selection activeCell="M148" sqref="A1:M148"/>
    </sheetView>
  </sheetViews>
  <sheetFormatPr defaultColWidth="9.1796875" defaultRowHeight="12.5" x14ac:dyDescent="0.25"/>
  <cols>
    <col min="1" max="1" width="9.1796875" style="1"/>
    <col min="2" max="2" width="26.7265625" style="1" customWidth="1"/>
    <col min="3" max="4" width="9.1796875" style="1"/>
    <col min="5" max="5" width="26.7265625" style="1" customWidth="1"/>
    <col min="6" max="6" width="4.453125" style="1" customWidth="1"/>
    <col min="7" max="7" width="26.7265625" style="1" customWidth="1"/>
    <col min="8" max="8" width="4.453125" style="1" customWidth="1"/>
    <col min="9" max="9" width="26.7265625" style="1" customWidth="1"/>
    <col min="10" max="10" width="4.453125" style="1" customWidth="1"/>
    <col min="11" max="11" width="26.7265625" style="1" customWidth="1"/>
    <col min="12" max="12" width="4.453125" style="1" customWidth="1"/>
    <col min="13" max="13" width="26.7265625" style="1" customWidth="1"/>
    <col min="14" max="14" width="18.453125" style="1" customWidth="1"/>
    <col min="15" max="16384" width="9.1796875" style="1"/>
  </cols>
  <sheetData>
    <row r="1" spans="1:13" ht="13" x14ac:dyDescent="0.3">
      <c r="E1" s="239"/>
      <c r="F1" s="239"/>
      <c r="G1" s="239"/>
      <c r="H1" s="4"/>
      <c r="I1" s="5"/>
      <c r="J1" s="5"/>
      <c r="K1" s="6"/>
      <c r="L1" s="6"/>
      <c r="M1" s="6"/>
    </row>
    <row r="2" spans="1:13" ht="13" x14ac:dyDescent="0.3">
      <c r="E2" s="4"/>
      <c r="F2" s="4"/>
      <c r="G2" s="4"/>
      <c r="H2" s="4"/>
      <c r="I2" s="5"/>
      <c r="J2" s="5"/>
      <c r="K2" s="6"/>
      <c r="L2" s="6"/>
      <c r="M2" s="6"/>
    </row>
    <row r="3" spans="1:13" ht="12.75" customHeight="1" thickBot="1" x14ac:dyDescent="0.35">
      <c r="D3" s="67" t="s">
        <v>16</v>
      </c>
      <c r="E3" s="3">
        <f>IF(E157="","",E157)</f>
        <v>0</v>
      </c>
      <c r="F3" s="25"/>
      <c r="G3" s="6"/>
      <c r="H3" s="6"/>
      <c r="I3" s="6"/>
      <c r="J3" s="6"/>
      <c r="K3" s="6"/>
      <c r="L3" s="6"/>
      <c r="M3" s="6"/>
    </row>
    <row r="4" spans="1:13" ht="12.75" customHeight="1" x14ac:dyDescent="0.3">
      <c r="E4" s="53"/>
      <c r="F4" s="54"/>
      <c r="G4" s="6"/>
      <c r="H4" s="6"/>
      <c r="I4" s="6"/>
      <c r="J4" s="6"/>
      <c r="K4" s="6"/>
      <c r="L4" s="6"/>
      <c r="M4" s="6"/>
    </row>
    <row r="5" spans="1:13" ht="12.75" customHeight="1" x14ac:dyDescent="0.3">
      <c r="F5" s="52"/>
      <c r="G5" s="6"/>
      <c r="H5" s="6"/>
      <c r="I5" s="10"/>
      <c r="J5" s="10"/>
      <c r="K5" s="5"/>
      <c r="L5" s="5"/>
    </row>
    <row r="6" spans="1:13" ht="12.75" customHeight="1" x14ac:dyDescent="0.3">
      <c r="E6" s="28" t="s">
        <v>33</v>
      </c>
      <c r="F6" s="11"/>
      <c r="G6" s="10"/>
      <c r="H6" s="10"/>
      <c r="I6" s="10"/>
      <c r="J6" s="10"/>
      <c r="K6" s="5"/>
      <c r="L6" s="5"/>
    </row>
    <row r="7" spans="1:13" ht="12.75" customHeight="1" thickBot="1" x14ac:dyDescent="0.35">
      <c r="F7" s="12"/>
      <c r="G7" s="7" t="str">
        <f>IF(OR(F3="",F13=""),"Winner Game 15",IF(F3-F13&gt;0,E3,E13))</f>
        <v>Winner Game 15</v>
      </c>
      <c r="H7" s="26"/>
      <c r="I7" s="5"/>
      <c r="J7" s="5"/>
      <c r="K7" s="5"/>
      <c r="L7" s="5"/>
    </row>
    <row r="8" spans="1:13" ht="12.75" customHeight="1" thickBot="1" x14ac:dyDescent="0.35">
      <c r="A8" s="67" t="s">
        <v>32</v>
      </c>
      <c r="B8" s="3">
        <f>IF(E172="","",E172)</f>
        <v>0</v>
      </c>
      <c r="C8" s="25"/>
      <c r="E8" s="64" t="s">
        <v>34</v>
      </c>
      <c r="F8" s="11"/>
      <c r="G8" s="13"/>
      <c r="H8" s="17"/>
      <c r="I8" s="23"/>
      <c r="J8" s="23"/>
      <c r="K8" s="6"/>
      <c r="L8" s="6"/>
    </row>
    <row r="9" spans="1:13" ht="12.75" customHeight="1" x14ac:dyDescent="0.3">
      <c r="B9" s="53"/>
      <c r="C9" s="54"/>
      <c r="E9" s="30"/>
      <c r="F9" s="11"/>
      <c r="H9" s="11"/>
      <c r="I9" s="23"/>
      <c r="J9" s="23"/>
      <c r="K9" s="6"/>
      <c r="L9" s="6"/>
    </row>
    <row r="10" spans="1:13" ht="12.75" customHeight="1" x14ac:dyDescent="0.3">
      <c r="B10" s="28" t="s">
        <v>0</v>
      </c>
      <c r="C10" s="52"/>
      <c r="E10" s="30"/>
      <c r="F10" s="11"/>
      <c r="H10" s="11"/>
      <c r="I10" s="23"/>
      <c r="J10" s="23"/>
      <c r="K10" s="6"/>
      <c r="L10" s="6"/>
    </row>
    <row r="11" spans="1:13" ht="12.75" customHeight="1" x14ac:dyDescent="0.3">
      <c r="C11" s="11"/>
      <c r="E11" s="30"/>
      <c r="F11" s="11"/>
      <c r="H11" s="11"/>
      <c r="I11" s="23"/>
      <c r="J11" s="23"/>
      <c r="K11" s="6"/>
      <c r="L11" s="6"/>
    </row>
    <row r="12" spans="1:13" ht="12.75" customHeight="1" thickBot="1" x14ac:dyDescent="0.35">
      <c r="B12" s="64" t="s">
        <v>34</v>
      </c>
      <c r="C12" s="12"/>
      <c r="D12" s="66"/>
      <c r="E12" s="14"/>
      <c r="F12" s="15"/>
      <c r="H12" s="11"/>
      <c r="I12" s="23"/>
      <c r="J12" s="23"/>
      <c r="K12" s="6"/>
      <c r="L12" s="6"/>
    </row>
    <row r="13" spans="1:13" ht="12.75" customHeight="1" x14ac:dyDescent="0.3">
      <c r="B13" s="30"/>
      <c r="C13" s="11"/>
      <c r="D13" s="63"/>
      <c r="E13" s="3" t="str">
        <f>IF(OR(C8="",C16=""),"Winner Game 1",IF(C8-C16&gt;0,B8,B16))</f>
        <v>Winner Game 1</v>
      </c>
      <c r="F13" s="25"/>
      <c r="G13" s="28" t="s">
        <v>62</v>
      </c>
      <c r="H13" s="11"/>
      <c r="I13" s="23"/>
      <c r="J13" s="23"/>
      <c r="K13" s="6"/>
      <c r="L13" s="6"/>
    </row>
    <row r="14" spans="1:13" ht="12.75" customHeight="1" x14ac:dyDescent="0.3">
      <c r="B14" s="30"/>
      <c r="C14" s="11"/>
      <c r="D14" s="63"/>
      <c r="E14" s="3"/>
      <c r="F14" s="41"/>
      <c r="G14" s="30"/>
      <c r="H14" s="11"/>
      <c r="I14" s="18"/>
      <c r="J14" s="18"/>
      <c r="K14" s="10"/>
      <c r="L14" s="10"/>
      <c r="M14" s="6"/>
    </row>
    <row r="15" spans="1:13" ht="12.75" customHeight="1" thickBot="1" x14ac:dyDescent="0.35">
      <c r="B15" s="14"/>
      <c r="C15" s="15"/>
      <c r="D15" s="63"/>
      <c r="E15" s="3"/>
      <c r="F15" s="41"/>
      <c r="G15" s="64" t="s">
        <v>34</v>
      </c>
      <c r="H15" s="12"/>
      <c r="I15" s="10"/>
      <c r="J15" s="10"/>
      <c r="K15" s="5"/>
      <c r="L15" s="5"/>
      <c r="M15" s="5"/>
    </row>
    <row r="16" spans="1:13" ht="12.75" customHeight="1" thickBot="1" x14ac:dyDescent="0.35">
      <c r="A16" s="63" t="s">
        <v>54</v>
      </c>
      <c r="B16" s="3">
        <f>IF(E173="","",E173)</f>
        <v>0</v>
      </c>
      <c r="C16" s="25"/>
      <c r="D16" s="63"/>
      <c r="E16" s="3"/>
      <c r="F16" s="41"/>
      <c r="G16" s="30"/>
      <c r="H16" s="11"/>
      <c r="I16" s="7" t="str">
        <f>IF(OR(H7="",H27=""),"Winner Game 18",IF(H7-H27&gt;0,G7,G27))</f>
        <v>Winner Game 18</v>
      </c>
      <c r="J16" s="47"/>
      <c r="L16" s="3"/>
      <c r="M16" s="10"/>
    </row>
    <row r="17" spans="4:14" ht="12.75" customHeight="1" x14ac:dyDescent="0.3">
      <c r="D17" s="63"/>
      <c r="E17" s="3"/>
      <c r="F17" s="41"/>
      <c r="G17" s="31"/>
      <c r="H17" s="16"/>
      <c r="I17" s="10"/>
      <c r="J17" s="36"/>
      <c r="L17" s="3"/>
      <c r="M17" s="10"/>
    </row>
    <row r="18" spans="4:14" ht="12.75" customHeight="1" x14ac:dyDescent="0.3">
      <c r="D18" s="63"/>
      <c r="E18" s="3"/>
      <c r="F18" s="41"/>
      <c r="G18" s="31"/>
      <c r="H18" s="16"/>
      <c r="I18" s="10"/>
      <c r="J18" s="11"/>
      <c r="L18" s="3"/>
      <c r="M18" s="10"/>
    </row>
    <row r="19" spans="4:14" ht="12.75" customHeight="1" x14ac:dyDescent="0.3">
      <c r="D19" s="63"/>
      <c r="E19" s="3"/>
      <c r="F19" s="41"/>
      <c r="G19" s="31"/>
      <c r="H19" s="16"/>
      <c r="I19" s="10"/>
      <c r="J19" s="11"/>
      <c r="L19" s="3"/>
      <c r="M19" s="10"/>
    </row>
    <row r="20" spans="4:14" ht="12.75" customHeight="1" x14ac:dyDescent="0.3">
      <c r="D20" s="63"/>
      <c r="E20" s="3"/>
      <c r="F20" s="41"/>
      <c r="G20" s="31"/>
      <c r="H20" s="16"/>
      <c r="I20" s="10"/>
      <c r="J20" s="11"/>
      <c r="L20" s="3"/>
      <c r="M20" s="10"/>
    </row>
    <row r="21" spans="4:14" ht="12.75" customHeight="1" x14ac:dyDescent="0.3">
      <c r="D21" s="63"/>
      <c r="E21" s="3"/>
      <c r="F21" s="41"/>
      <c r="G21" s="31"/>
      <c r="H21" s="16"/>
      <c r="I21" s="10"/>
      <c r="J21" s="11"/>
      <c r="L21" s="3"/>
      <c r="M21" s="10"/>
    </row>
    <row r="22" spans="4:14" ht="12.75" customHeight="1" thickBot="1" x14ac:dyDescent="0.35">
      <c r="D22" s="67" t="s">
        <v>18</v>
      </c>
      <c r="E22" s="7">
        <f>IF(E165="","",E165)</f>
        <v>0</v>
      </c>
      <c r="F22" s="26"/>
      <c r="G22" s="31"/>
      <c r="H22" s="16"/>
      <c r="I22" s="10"/>
      <c r="J22" s="11"/>
      <c r="L22" s="3"/>
      <c r="M22" s="10"/>
    </row>
    <row r="23" spans="4:14" ht="12.75" customHeight="1" x14ac:dyDescent="0.3">
      <c r="E23" s="13"/>
      <c r="F23" s="17"/>
      <c r="G23" s="31"/>
      <c r="H23" s="16"/>
      <c r="I23" s="3"/>
      <c r="J23" s="12"/>
      <c r="L23" s="10"/>
      <c r="M23" s="18"/>
      <c r="N23" s="2"/>
    </row>
    <row r="24" spans="4:14" ht="12.75" customHeight="1" x14ac:dyDescent="0.3">
      <c r="F24" s="11"/>
      <c r="G24" s="31"/>
      <c r="H24" s="16"/>
      <c r="J24" s="11"/>
      <c r="K24" s="30"/>
      <c r="L24" s="10"/>
      <c r="N24" s="2"/>
    </row>
    <row r="25" spans="4:14" ht="12.75" customHeight="1" x14ac:dyDescent="0.3">
      <c r="E25" s="28"/>
      <c r="F25" s="11"/>
      <c r="G25" s="30"/>
      <c r="H25" s="11"/>
      <c r="J25" s="11"/>
      <c r="K25" s="30"/>
      <c r="L25" s="10"/>
      <c r="N25" s="2"/>
    </row>
    <row r="26" spans="4:14" ht="12.75" customHeight="1" thickBot="1" x14ac:dyDescent="0.35">
      <c r="E26" s="28" t="s">
        <v>8</v>
      </c>
      <c r="F26" s="11"/>
      <c r="G26" s="7"/>
      <c r="H26" s="19"/>
      <c r="J26" s="11"/>
      <c r="K26" s="30"/>
      <c r="L26" s="10"/>
      <c r="N26" s="2"/>
    </row>
    <row r="27" spans="4:14" ht="12.75" customHeight="1" x14ac:dyDescent="0.3">
      <c r="E27" s="30"/>
      <c r="F27" s="11"/>
      <c r="G27" s="3" t="str">
        <f>IF(OR(F22="",F32=""),"Winner Game 8",IF(F22-F32&gt;0,E22,E32))</f>
        <v>Winner Game 8</v>
      </c>
      <c r="H27" s="25"/>
      <c r="J27" s="11"/>
      <c r="K27" s="30"/>
      <c r="L27" s="10"/>
      <c r="N27" s="2"/>
    </row>
    <row r="28" spans="4:14" ht="12.75" customHeight="1" x14ac:dyDescent="0.3">
      <c r="E28" s="64" t="s">
        <v>34</v>
      </c>
      <c r="F28" s="12"/>
      <c r="G28" s="10"/>
      <c r="H28" s="10"/>
      <c r="I28" s="10"/>
      <c r="J28" s="11"/>
      <c r="K28" s="29"/>
      <c r="L28" s="3"/>
      <c r="N28" s="2"/>
    </row>
    <row r="29" spans="4:14" ht="12.75" customHeight="1" x14ac:dyDescent="0.3">
      <c r="E29" s="30"/>
      <c r="F29" s="11"/>
      <c r="G29" s="10"/>
      <c r="H29" s="10"/>
      <c r="I29" s="10"/>
      <c r="J29" s="11"/>
      <c r="K29" s="30"/>
      <c r="L29" s="10"/>
      <c r="M29" s="10"/>
      <c r="N29" s="2"/>
    </row>
    <row r="30" spans="4:14" ht="12.75" customHeight="1" x14ac:dyDescent="0.3">
      <c r="E30" s="30"/>
      <c r="F30" s="11"/>
      <c r="G30" s="10"/>
      <c r="H30" s="10"/>
      <c r="I30" s="28" t="s">
        <v>64</v>
      </c>
      <c r="J30" s="11"/>
      <c r="K30" s="31"/>
      <c r="L30" s="18"/>
      <c r="M30" s="3"/>
    </row>
    <row r="31" spans="4:14" ht="12.75" customHeight="1" thickBot="1" x14ac:dyDescent="0.35">
      <c r="E31" s="7"/>
      <c r="F31" s="19"/>
      <c r="I31" s="3"/>
      <c r="J31" s="12"/>
      <c r="K31" s="3"/>
      <c r="L31" s="10"/>
      <c r="M31" s="10"/>
      <c r="N31" s="2"/>
    </row>
    <row r="32" spans="4:14" ht="12.75" customHeight="1" x14ac:dyDescent="0.3">
      <c r="D32" s="63" t="s">
        <v>17</v>
      </c>
      <c r="E32" s="20">
        <f>IF(E164="","",E164)</f>
        <v>0</v>
      </c>
      <c r="F32" s="27"/>
      <c r="I32" s="64" t="s">
        <v>34</v>
      </c>
      <c r="J32" s="12"/>
      <c r="L32" s="2"/>
      <c r="M32" s="10"/>
      <c r="N32" s="2"/>
    </row>
    <row r="33" spans="1:14" ht="12.75" customHeight="1" x14ac:dyDescent="0.3">
      <c r="I33" s="3"/>
      <c r="J33" s="16"/>
      <c r="K33" s="3"/>
      <c r="L33" s="3"/>
      <c r="M33" s="10"/>
      <c r="N33" s="2"/>
    </row>
    <row r="34" spans="1:14" ht="12.75" customHeight="1" x14ac:dyDescent="0.3">
      <c r="I34" s="3"/>
      <c r="J34" s="16"/>
      <c r="K34" s="3"/>
      <c r="L34" s="3"/>
      <c r="M34" s="10"/>
      <c r="N34" s="2"/>
    </row>
    <row r="35" spans="1:14" ht="12.75" customHeight="1" thickBot="1" x14ac:dyDescent="0.35">
      <c r="I35" s="3"/>
      <c r="J35" s="16"/>
      <c r="K35" s="44" t="str">
        <f>IF(OR(J16="",J54=""),"Winner Game 19",IF(J16-J54&gt;0,I16,I54))</f>
        <v>Winner Game 19</v>
      </c>
      <c r="L35" s="47"/>
      <c r="M35" s="10"/>
      <c r="N35" s="2"/>
    </row>
    <row r="36" spans="1:14" ht="12.75" customHeight="1" x14ac:dyDescent="0.3">
      <c r="I36" s="3"/>
      <c r="J36" s="16"/>
      <c r="K36" s="3"/>
      <c r="L36" s="17"/>
      <c r="M36" s="10"/>
      <c r="N36" s="2"/>
    </row>
    <row r="37" spans="1:14" ht="12.75" customHeight="1" x14ac:dyDescent="0.3">
      <c r="I37" s="3"/>
      <c r="J37" s="16"/>
      <c r="K37" s="3"/>
      <c r="L37" s="12"/>
      <c r="M37" s="10"/>
      <c r="N37" s="2"/>
    </row>
    <row r="38" spans="1:14" ht="12.75" customHeight="1" x14ac:dyDescent="0.3">
      <c r="G38" s="10"/>
      <c r="H38" s="10"/>
      <c r="I38" s="3"/>
      <c r="J38" s="16"/>
      <c r="K38" s="3"/>
      <c r="L38" s="12"/>
      <c r="M38" s="10"/>
      <c r="N38" s="2"/>
    </row>
    <row r="39" spans="1:14" ht="12.75" customHeight="1" x14ac:dyDescent="0.3">
      <c r="G39" s="3"/>
      <c r="H39" s="3"/>
      <c r="I39" s="2"/>
      <c r="J39" s="12"/>
      <c r="L39" s="12"/>
      <c r="M39" s="10"/>
      <c r="N39" s="2"/>
    </row>
    <row r="40" spans="1:14" ht="12.75" customHeight="1" x14ac:dyDescent="0.3">
      <c r="E40" s="10"/>
      <c r="F40" s="10"/>
      <c r="G40" s="3"/>
      <c r="H40" s="3"/>
      <c r="I40" s="6"/>
      <c r="J40" s="34"/>
      <c r="K40" s="6"/>
      <c r="L40" s="34"/>
      <c r="M40" s="6"/>
    </row>
    <row r="41" spans="1:14" ht="12.75" customHeight="1" thickBot="1" x14ac:dyDescent="0.35">
      <c r="D41" s="67" t="s">
        <v>55</v>
      </c>
      <c r="E41" s="3">
        <f>IF(E160="","",E160)</f>
        <v>0</v>
      </c>
      <c r="F41" s="25"/>
      <c r="G41" s="6"/>
      <c r="H41" s="6"/>
      <c r="I41" s="6"/>
      <c r="J41" s="34"/>
      <c r="K41" s="5"/>
      <c r="L41" s="11"/>
      <c r="M41" s="6"/>
    </row>
    <row r="42" spans="1:14" ht="12.75" customHeight="1" x14ac:dyDescent="0.3">
      <c r="E42" s="53"/>
      <c r="F42" s="54"/>
      <c r="G42" s="6"/>
      <c r="H42" s="6"/>
      <c r="I42" s="6"/>
      <c r="J42" s="34"/>
      <c r="L42" s="37"/>
      <c r="M42" s="6"/>
    </row>
    <row r="43" spans="1:14" ht="12.75" customHeight="1" x14ac:dyDescent="0.3">
      <c r="F43" s="52"/>
      <c r="G43" s="6"/>
      <c r="H43" s="6"/>
      <c r="I43" s="10"/>
      <c r="J43" s="11"/>
      <c r="K43" s="5"/>
      <c r="L43" s="11"/>
      <c r="M43" s="6"/>
    </row>
    <row r="44" spans="1:14" ht="12.75" customHeight="1" x14ac:dyDescent="0.3">
      <c r="E44" s="28"/>
      <c r="F44" s="52"/>
      <c r="G44" s="10"/>
      <c r="H44" s="10"/>
      <c r="I44" s="10"/>
      <c r="J44" s="11"/>
      <c r="K44" s="5"/>
      <c r="L44" s="11"/>
      <c r="M44" s="6"/>
    </row>
    <row r="45" spans="1:14" ht="12.75" customHeight="1" thickBot="1" x14ac:dyDescent="0.35">
      <c r="E45" s="28" t="s">
        <v>9</v>
      </c>
      <c r="F45" s="52"/>
      <c r="G45" s="7" t="str">
        <f>IF(OR(F41="",F51=""),"Winner Game 9",IF(F41-F51&gt;0,E41,E51))</f>
        <v>Winner Game 9</v>
      </c>
      <c r="H45" s="26"/>
      <c r="I45" s="10"/>
      <c r="J45" s="11"/>
      <c r="K45" s="5"/>
      <c r="L45" s="11"/>
      <c r="M45" s="6"/>
    </row>
    <row r="46" spans="1:14" ht="12.75" customHeight="1" x14ac:dyDescent="0.3">
      <c r="F46" s="11"/>
      <c r="G46" s="13"/>
      <c r="H46" s="17"/>
      <c r="I46" s="10"/>
      <c r="J46" s="11"/>
      <c r="K46" s="6"/>
      <c r="L46" s="34"/>
      <c r="M46" s="6"/>
      <c r="N46"/>
    </row>
    <row r="47" spans="1:14" ht="12.75" customHeight="1" thickBot="1" x14ac:dyDescent="0.35">
      <c r="A47" s="67" t="s">
        <v>20</v>
      </c>
      <c r="B47" s="3">
        <f>IF(E169="","",E169)</f>
        <v>0</v>
      </c>
      <c r="C47" s="25"/>
      <c r="E47" s="64" t="s">
        <v>34</v>
      </c>
      <c r="F47" s="12"/>
      <c r="H47" s="11"/>
      <c r="I47" s="5"/>
      <c r="J47" s="11"/>
      <c r="K47" s="6"/>
      <c r="L47" s="34"/>
      <c r="M47" s="6"/>
      <c r="N47"/>
    </row>
    <row r="48" spans="1:14" ht="12.75" customHeight="1" x14ac:dyDescent="0.3">
      <c r="B48" s="53"/>
      <c r="C48" s="54"/>
      <c r="E48" s="30"/>
      <c r="F48" s="11"/>
      <c r="H48" s="11"/>
      <c r="I48" s="23"/>
      <c r="J48" s="34"/>
      <c r="K48" s="10"/>
      <c r="L48" s="11"/>
      <c r="M48" s="6"/>
    </row>
    <row r="49" spans="1:14" ht="12.75" customHeight="1" x14ac:dyDescent="0.3">
      <c r="B49" s="28" t="s">
        <v>1</v>
      </c>
      <c r="C49" s="52"/>
      <c r="E49" s="30"/>
      <c r="F49" s="11"/>
      <c r="G49" s="30"/>
      <c r="H49" s="11"/>
      <c r="I49" s="23"/>
      <c r="J49" s="34"/>
      <c r="K49" s="10"/>
      <c r="L49" s="11"/>
      <c r="M49" s="10"/>
    </row>
    <row r="50" spans="1:14" ht="12.75" customHeight="1" thickBot="1" x14ac:dyDescent="0.35">
      <c r="C50" s="11"/>
      <c r="D50" s="66"/>
      <c r="E50" s="14"/>
      <c r="F50" s="15"/>
      <c r="G50" s="30"/>
      <c r="H50" s="11"/>
      <c r="I50" s="18"/>
      <c r="J50" s="16"/>
      <c r="K50" s="3"/>
      <c r="L50" s="12"/>
      <c r="M50" s="10"/>
    </row>
    <row r="51" spans="1:14" ht="12.75" customHeight="1" x14ac:dyDescent="0.3">
      <c r="B51" s="64" t="s">
        <v>34</v>
      </c>
      <c r="C51" s="12"/>
      <c r="D51" s="63"/>
      <c r="E51" s="3" t="str">
        <f>IF(OR(C47="",C55=""),"Winner Game 2",IF(C47-C55&gt;0,B47,B55))</f>
        <v>Winner Game 2</v>
      </c>
      <c r="F51" s="25"/>
      <c r="G51" s="30"/>
      <c r="H51" s="11"/>
      <c r="I51" s="10"/>
      <c r="J51" s="11"/>
      <c r="K51" s="3"/>
      <c r="L51" s="12"/>
      <c r="M51" s="10"/>
    </row>
    <row r="52" spans="1:14" ht="12.75" customHeight="1" x14ac:dyDescent="0.3">
      <c r="B52" s="30"/>
      <c r="C52" s="11"/>
      <c r="D52" s="63"/>
      <c r="E52" s="3"/>
      <c r="F52" s="41"/>
      <c r="G52" s="28" t="s">
        <v>56</v>
      </c>
      <c r="H52" s="11"/>
      <c r="I52" s="10"/>
      <c r="J52" s="11"/>
      <c r="K52" s="3"/>
      <c r="L52" s="12"/>
      <c r="M52" s="10"/>
      <c r="N52" s="2"/>
    </row>
    <row r="53" spans="1:14" ht="12.75" customHeight="1" thickBot="1" x14ac:dyDescent="0.35">
      <c r="B53" s="30"/>
      <c r="C53" s="11"/>
      <c r="D53" s="63"/>
      <c r="E53" s="3"/>
      <c r="F53" s="41"/>
      <c r="G53" s="30"/>
      <c r="H53" s="11"/>
      <c r="I53" s="10"/>
      <c r="J53" s="11"/>
      <c r="K53" s="3"/>
      <c r="L53" s="12"/>
      <c r="M53" s="10"/>
      <c r="N53" s="2"/>
    </row>
    <row r="54" spans="1:14" ht="12.75" customHeight="1" thickBot="1" x14ac:dyDescent="0.35">
      <c r="B54" s="14"/>
      <c r="C54" s="15"/>
      <c r="D54" s="63"/>
      <c r="E54" s="3"/>
      <c r="F54" s="41"/>
      <c r="G54" s="64" t="s">
        <v>34</v>
      </c>
      <c r="H54" s="11"/>
      <c r="I54" s="51" t="str">
        <f>IF(OR(H45="",H65=""),"Winner Game 15",IF(H45-H65&gt;0,G45,G65))</f>
        <v>Winner Game 15</v>
      </c>
      <c r="J54" s="48"/>
      <c r="K54" s="3"/>
      <c r="L54" s="12"/>
      <c r="M54" s="10"/>
      <c r="N54" s="2"/>
    </row>
    <row r="55" spans="1:14" ht="12.75" customHeight="1" x14ac:dyDescent="0.3">
      <c r="A55" s="63" t="s">
        <v>60</v>
      </c>
      <c r="B55" s="3">
        <f>IF(E176="","",E176)</f>
        <v>0</v>
      </c>
      <c r="C55" s="25"/>
      <c r="D55" s="63"/>
      <c r="E55" s="3"/>
      <c r="F55" s="41"/>
      <c r="G55" s="30"/>
      <c r="H55" s="11"/>
      <c r="I55" s="3"/>
      <c r="J55" s="3"/>
      <c r="K55" s="3"/>
      <c r="L55" s="12"/>
      <c r="M55" s="10"/>
      <c r="N55" s="2"/>
    </row>
    <row r="56" spans="1:14" ht="12.75" customHeight="1" x14ac:dyDescent="0.3">
      <c r="D56" s="63"/>
      <c r="E56" s="3"/>
      <c r="F56" s="41"/>
      <c r="G56" s="30"/>
      <c r="H56" s="11"/>
      <c r="I56" s="10"/>
      <c r="J56" s="10"/>
      <c r="K56" s="3"/>
      <c r="L56" s="12"/>
      <c r="M56" s="10"/>
      <c r="N56" s="2"/>
    </row>
    <row r="57" spans="1:14" ht="12.75" customHeight="1" thickBot="1" x14ac:dyDescent="0.35">
      <c r="A57" s="67" t="s">
        <v>22</v>
      </c>
      <c r="B57" s="3">
        <f>IF(E168="","",E168)</f>
        <v>0</v>
      </c>
      <c r="C57" s="25"/>
      <c r="D57" s="63"/>
      <c r="E57" s="3"/>
      <c r="F57" s="41"/>
      <c r="G57" s="30"/>
      <c r="H57" s="11"/>
      <c r="I57" s="10"/>
      <c r="J57" s="10"/>
      <c r="K57" s="3"/>
      <c r="L57" s="12"/>
      <c r="M57" s="10"/>
    </row>
    <row r="58" spans="1:14" ht="12.75" customHeight="1" x14ac:dyDescent="0.3">
      <c r="B58" s="53"/>
      <c r="C58" s="54"/>
      <c r="D58" s="63"/>
      <c r="E58" s="3"/>
      <c r="F58" s="41"/>
      <c r="H58" s="12"/>
      <c r="I58" s="10"/>
      <c r="J58" s="10"/>
      <c r="K58" s="3"/>
      <c r="L58" s="12"/>
      <c r="M58" s="10"/>
      <c r="N58" s="2"/>
    </row>
    <row r="59" spans="1:14" ht="12.75" customHeight="1" x14ac:dyDescent="0.3">
      <c r="B59" s="28" t="s">
        <v>3</v>
      </c>
      <c r="C59" s="52"/>
      <c r="D59" s="63"/>
      <c r="E59" s="3"/>
      <c r="F59" s="41"/>
      <c r="G59" s="30"/>
      <c r="H59" s="11"/>
      <c r="I59" s="10"/>
      <c r="J59" s="10"/>
      <c r="K59" s="3"/>
      <c r="L59" s="12"/>
      <c r="M59" s="10"/>
      <c r="N59" s="2"/>
    </row>
    <row r="60" spans="1:14" ht="12.75" customHeight="1" thickBot="1" x14ac:dyDescent="0.35">
      <c r="C60" s="11"/>
      <c r="D60" s="79"/>
      <c r="E60" s="7" t="str">
        <f>IF(OR(C57="",C65=""),"Winner Game 3",IF(C57-C65&gt;0,B57,B65))</f>
        <v>Winner Game 3</v>
      </c>
      <c r="F60" s="26"/>
      <c r="G60" s="31"/>
      <c r="H60" s="16"/>
      <c r="I60" s="10"/>
      <c r="J60" s="10"/>
      <c r="K60" s="30"/>
      <c r="L60" s="11"/>
      <c r="M60" s="10"/>
      <c r="N60" s="2"/>
    </row>
    <row r="61" spans="1:14" ht="12.75" customHeight="1" x14ac:dyDescent="0.3">
      <c r="B61" s="64" t="s">
        <v>34</v>
      </c>
      <c r="C61" s="12"/>
      <c r="E61" s="13"/>
      <c r="F61" s="17"/>
      <c r="G61" s="31"/>
      <c r="H61" s="16"/>
      <c r="I61" s="10"/>
      <c r="J61" s="10"/>
      <c r="K61" s="30"/>
      <c r="L61" s="11"/>
      <c r="M61" s="10"/>
    </row>
    <row r="62" spans="1:14" ht="12.75" customHeight="1" x14ac:dyDescent="0.3">
      <c r="B62" s="30"/>
      <c r="C62" s="11"/>
      <c r="E62" s="28"/>
      <c r="F62" s="11"/>
      <c r="G62" s="31"/>
      <c r="H62" s="16"/>
      <c r="I62" s="10"/>
      <c r="J62" s="10"/>
      <c r="K62" s="45"/>
      <c r="L62" s="12"/>
      <c r="M62" s="3"/>
    </row>
    <row r="63" spans="1:14" ht="12.75" customHeight="1" x14ac:dyDescent="0.3">
      <c r="B63" s="30"/>
      <c r="C63" s="11"/>
      <c r="E63" s="28"/>
      <c r="F63" s="11"/>
      <c r="G63" s="30"/>
      <c r="H63" s="11"/>
      <c r="I63" s="3"/>
      <c r="J63" s="3"/>
      <c r="K63" s="45"/>
      <c r="L63" s="12"/>
      <c r="M63" s="3"/>
    </row>
    <row r="64" spans="1:14" ht="12.75" customHeight="1" thickBot="1" x14ac:dyDescent="0.35">
      <c r="B64" s="14"/>
      <c r="C64" s="15"/>
      <c r="E64" s="28" t="s">
        <v>31</v>
      </c>
      <c r="F64" s="11"/>
      <c r="G64" s="7"/>
      <c r="H64" s="19"/>
      <c r="I64" s="3"/>
      <c r="J64" s="3"/>
      <c r="K64" s="45"/>
      <c r="L64" s="12"/>
      <c r="M64" s="3"/>
    </row>
    <row r="65" spans="1:14" ht="12.75" customHeight="1" x14ac:dyDescent="0.3">
      <c r="A65" s="63" t="s">
        <v>61</v>
      </c>
      <c r="B65" s="3">
        <f>IF(E177="","",E177)</f>
        <v>0</v>
      </c>
      <c r="C65" s="25"/>
      <c r="E65" s="30"/>
      <c r="F65" s="11"/>
      <c r="G65" s="3" t="str">
        <f>IF(OR(F60="",F70=""),"Winner Game 14",IF(F60-F70&gt;0,E60,E70))</f>
        <v>Winner Game 14</v>
      </c>
      <c r="H65" s="25"/>
      <c r="I65" s="3"/>
      <c r="J65" s="3"/>
      <c r="K65" s="30"/>
      <c r="L65" s="11"/>
      <c r="M65" s="10"/>
    </row>
    <row r="66" spans="1:14" ht="12.75" customHeight="1" x14ac:dyDescent="0.3">
      <c r="E66" s="64" t="s">
        <v>34</v>
      </c>
      <c r="F66" s="12"/>
      <c r="G66" s="10"/>
      <c r="H66" s="10"/>
      <c r="I66" s="3"/>
      <c r="J66" s="3"/>
      <c r="L66" s="16"/>
      <c r="M66" s="3"/>
    </row>
    <row r="67" spans="1:14" ht="12.75" customHeight="1" x14ac:dyDescent="0.3">
      <c r="E67" s="30"/>
      <c r="F67" s="11"/>
      <c r="G67" s="10"/>
      <c r="H67" s="10"/>
      <c r="I67" s="3"/>
      <c r="J67" s="3"/>
      <c r="K67" s="64" t="s">
        <v>34</v>
      </c>
      <c r="L67" s="11"/>
      <c r="M67" s="10"/>
    </row>
    <row r="68" spans="1:14" ht="12.75" customHeight="1" thickBot="1" x14ac:dyDescent="0.35">
      <c r="A68" s="70"/>
      <c r="B68" s="41"/>
      <c r="C68" s="41"/>
      <c r="E68" s="30"/>
      <c r="F68" s="11"/>
      <c r="G68" s="10"/>
      <c r="H68" s="10"/>
      <c r="I68" s="3"/>
      <c r="J68" s="3"/>
      <c r="K68" s="3"/>
      <c r="L68" s="11"/>
      <c r="M68" s="44" t="str">
        <f>IF(OR(L35="",L112=""),"Champion",IF(L35-L112&gt;0,K35,K112))</f>
        <v>Champion</v>
      </c>
      <c r="N68"/>
    </row>
    <row r="69" spans="1:14" ht="12.75" customHeight="1" thickBot="1" x14ac:dyDescent="0.35">
      <c r="A69" s="71"/>
      <c r="B69" s="71"/>
      <c r="C69" s="71"/>
      <c r="E69" s="7"/>
      <c r="F69" s="19"/>
      <c r="G69" s="10"/>
      <c r="H69" s="10"/>
      <c r="I69" s="3"/>
      <c r="J69" s="3"/>
      <c r="K69" s="28" t="s">
        <v>67</v>
      </c>
      <c r="L69" s="11"/>
      <c r="M69" s="10"/>
      <c r="N69"/>
    </row>
    <row r="70" spans="1:14" ht="12.75" customHeight="1" x14ac:dyDescent="0.3">
      <c r="A70" s="71"/>
      <c r="B70" s="72"/>
      <c r="C70" s="73"/>
      <c r="D70" s="63" t="s">
        <v>21</v>
      </c>
      <c r="E70" s="20">
        <f>IF(E161="","",E161)</f>
        <v>0</v>
      </c>
      <c r="F70" s="27"/>
      <c r="G70" s="10"/>
      <c r="H70" s="10"/>
      <c r="I70" s="3"/>
      <c r="J70" s="3"/>
      <c r="K70" s="10"/>
      <c r="L70" s="11"/>
      <c r="M70" s="10"/>
    </row>
    <row r="71" spans="1:14" ht="12.75" customHeight="1" x14ac:dyDescent="0.3">
      <c r="A71" s="71"/>
      <c r="B71" s="71"/>
      <c r="C71" s="74"/>
      <c r="D71" s="63"/>
      <c r="E71" s="20"/>
      <c r="F71" s="65"/>
      <c r="G71" s="10"/>
      <c r="H71" s="10"/>
      <c r="I71" s="3"/>
      <c r="J71" s="3"/>
      <c r="K71" s="6"/>
      <c r="L71" s="34"/>
      <c r="M71" s="6"/>
    </row>
    <row r="72" spans="1:14" ht="12.75" customHeight="1" x14ac:dyDescent="0.3">
      <c r="A72" s="71"/>
      <c r="B72" s="75"/>
      <c r="C72" s="41"/>
      <c r="D72" s="63"/>
      <c r="E72" s="20"/>
      <c r="F72" s="65"/>
      <c r="G72" s="10"/>
      <c r="H72" s="10"/>
      <c r="I72" s="3"/>
      <c r="J72" s="3"/>
      <c r="K72" s="6"/>
      <c r="L72" s="34"/>
      <c r="M72" s="6"/>
    </row>
    <row r="73" spans="1:14" ht="12.75" customHeight="1" x14ac:dyDescent="0.3">
      <c r="A73" s="71"/>
      <c r="B73" s="76"/>
      <c r="C73" s="74"/>
      <c r="D73" s="63"/>
      <c r="E73" s="20"/>
      <c r="F73" s="65"/>
      <c r="G73" s="10"/>
      <c r="H73" s="10"/>
      <c r="I73" s="3"/>
      <c r="J73" s="3"/>
      <c r="K73" s="6"/>
      <c r="L73" s="34"/>
      <c r="M73" s="6"/>
    </row>
    <row r="74" spans="1:14" ht="12.75" customHeight="1" x14ac:dyDescent="0.3">
      <c r="A74" s="71"/>
      <c r="B74" s="76"/>
      <c r="C74" s="74"/>
      <c r="D74" s="63"/>
      <c r="E74" s="20"/>
      <c r="F74" s="65"/>
      <c r="G74" s="10"/>
      <c r="H74" s="10"/>
      <c r="I74" s="6"/>
      <c r="J74" s="6"/>
      <c r="K74" s="6"/>
      <c r="L74" s="34"/>
      <c r="M74" s="6"/>
      <c r="N74" s="2"/>
    </row>
    <row r="75" spans="1:14" ht="12.75" customHeight="1" x14ac:dyDescent="0.3">
      <c r="A75" s="71"/>
      <c r="B75" s="73"/>
      <c r="C75" s="73"/>
      <c r="D75" s="63"/>
      <c r="E75" s="20"/>
      <c r="F75" s="65"/>
      <c r="G75" s="10"/>
      <c r="H75" s="10"/>
      <c r="I75" s="6"/>
      <c r="J75" s="6"/>
      <c r="K75" s="6"/>
      <c r="L75" s="34"/>
      <c r="M75" s="6"/>
      <c r="N75" s="2"/>
    </row>
    <row r="76" spans="1:14" ht="12.75" customHeight="1" x14ac:dyDescent="0.3">
      <c r="A76" s="70"/>
      <c r="B76" s="41"/>
      <c r="C76" s="41"/>
      <c r="D76" s="63"/>
      <c r="E76" s="20"/>
      <c r="F76" s="65"/>
      <c r="G76" s="10"/>
      <c r="H76" s="10"/>
      <c r="I76" s="10"/>
      <c r="J76" s="10"/>
      <c r="K76" s="6"/>
      <c r="L76" s="34"/>
      <c r="M76" s="6"/>
      <c r="N76" s="2"/>
    </row>
    <row r="77" spans="1:14" ht="12.75" customHeight="1" x14ac:dyDescent="0.3">
      <c r="D77" s="63"/>
      <c r="E77" s="20"/>
      <c r="F77" s="65"/>
      <c r="G77" s="10"/>
      <c r="H77" s="10"/>
      <c r="I77" s="10"/>
      <c r="J77" s="10"/>
      <c r="K77" s="6"/>
      <c r="L77" s="34"/>
      <c r="M77" s="6"/>
      <c r="N77" s="2"/>
    </row>
    <row r="78" spans="1:14" ht="12.75" customHeight="1" x14ac:dyDescent="0.3">
      <c r="D78" s="63"/>
      <c r="E78" s="20"/>
      <c r="F78" s="65"/>
      <c r="G78" s="10"/>
      <c r="H78" s="10"/>
      <c r="I78" s="10"/>
      <c r="J78" s="10"/>
      <c r="K78" s="6"/>
      <c r="L78" s="34"/>
      <c r="M78" s="6"/>
      <c r="N78" s="2"/>
    </row>
    <row r="79" spans="1:14" ht="12.75" customHeight="1" x14ac:dyDescent="0.3">
      <c r="D79" s="63"/>
      <c r="E79" s="20"/>
      <c r="F79" s="65"/>
      <c r="G79" s="6"/>
      <c r="H79" s="6"/>
      <c r="I79" s="10"/>
      <c r="J79" s="10"/>
      <c r="K79" s="6"/>
      <c r="L79" s="34"/>
      <c r="M79" s="6"/>
    </row>
    <row r="80" spans="1:14" ht="12.75" customHeight="1" thickBot="1" x14ac:dyDescent="0.35">
      <c r="D80" s="63" t="s">
        <v>23</v>
      </c>
      <c r="E80" s="3">
        <f>IF(E158="","",E158)</f>
        <v>0</v>
      </c>
      <c r="F80" s="25"/>
      <c r="G80" s="6"/>
      <c r="H80" s="6"/>
      <c r="I80" s="10"/>
      <c r="J80" s="10"/>
      <c r="K80" s="5"/>
      <c r="L80" s="11"/>
      <c r="M80" s="6"/>
      <c r="N80" s="2"/>
    </row>
    <row r="81" spans="1:14" ht="12.75" customHeight="1" x14ac:dyDescent="0.3">
      <c r="E81" s="53"/>
      <c r="F81" s="54"/>
      <c r="G81" s="6"/>
      <c r="H81" s="6"/>
      <c r="I81" s="10"/>
      <c r="J81" s="10"/>
      <c r="K81" s="5"/>
      <c r="L81" s="11"/>
      <c r="M81" s="6"/>
      <c r="N81" s="2"/>
    </row>
    <row r="82" spans="1:14" ht="12.75" customHeight="1" x14ac:dyDescent="0.3">
      <c r="F82" s="52"/>
      <c r="G82" s="6"/>
      <c r="H82" s="6"/>
      <c r="I82" s="10"/>
      <c r="J82" s="10"/>
      <c r="K82" s="5"/>
      <c r="L82" s="11"/>
      <c r="M82" s="6"/>
      <c r="N82" s="2"/>
    </row>
    <row r="83" spans="1:14" ht="12.75" customHeight="1" x14ac:dyDescent="0.3">
      <c r="E83" s="28"/>
      <c r="F83" s="52"/>
      <c r="G83" s="10"/>
      <c r="H83" s="10"/>
      <c r="I83" s="10"/>
      <c r="J83" s="10"/>
      <c r="K83" s="5"/>
      <c r="L83" s="11"/>
      <c r="M83" s="6"/>
      <c r="N83" s="2"/>
    </row>
    <row r="84" spans="1:14" ht="12.75" customHeight="1" thickBot="1" x14ac:dyDescent="0.35">
      <c r="E84" s="28" t="s">
        <v>13</v>
      </c>
      <c r="F84" s="52"/>
      <c r="G84" s="7" t="str">
        <f>IF(OR(F80="",F90=""),"Winner Game 13",IF(F80-F90&gt;0,E80,E90))</f>
        <v>Winner Game 13</v>
      </c>
      <c r="H84" s="26"/>
      <c r="I84" s="10"/>
      <c r="J84" s="10"/>
      <c r="K84" s="5"/>
      <c r="L84" s="11"/>
      <c r="M84" s="6"/>
      <c r="N84" s="2"/>
    </row>
    <row r="85" spans="1:14" ht="12.75" customHeight="1" x14ac:dyDescent="0.3">
      <c r="F85" s="11"/>
      <c r="G85" s="13"/>
      <c r="H85" s="17"/>
      <c r="I85" s="10"/>
      <c r="J85" s="10"/>
      <c r="K85" s="6"/>
      <c r="L85" s="34"/>
      <c r="M85" s="6"/>
      <c r="N85" s="2"/>
    </row>
    <row r="86" spans="1:14" ht="12.75" customHeight="1" thickBot="1" x14ac:dyDescent="0.35">
      <c r="A86" s="67" t="s">
        <v>29</v>
      </c>
      <c r="B86" s="3">
        <f>IF(E171="","",E171)</f>
        <v>0</v>
      </c>
      <c r="C86" s="25"/>
      <c r="E86" s="64" t="s">
        <v>34</v>
      </c>
      <c r="F86" s="12"/>
      <c r="H86" s="11"/>
      <c r="I86" s="5"/>
      <c r="J86" s="5"/>
      <c r="K86" s="6"/>
      <c r="L86" s="34"/>
      <c r="M86" s="6"/>
    </row>
    <row r="87" spans="1:14" ht="12.75" customHeight="1" x14ac:dyDescent="0.3">
      <c r="B87" s="53"/>
      <c r="C87" s="54"/>
      <c r="E87" s="30"/>
      <c r="F87" s="11"/>
      <c r="H87" s="11"/>
      <c r="I87" s="23"/>
      <c r="J87" s="23"/>
      <c r="K87" s="10"/>
      <c r="L87" s="11"/>
      <c r="M87" s="6"/>
    </row>
    <row r="88" spans="1:14" ht="12.75" customHeight="1" x14ac:dyDescent="0.3">
      <c r="B88" s="28" t="s">
        <v>2</v>
      </c>
      <c r="C88" s="52"/>
      <c r="E88" s="30"/>
      <c r="F88" s="11"/>
      <c r="G88" s="30"/>
      <c r="H88" s="11"/>
      <c r="I88" s="23"/>
      <c r="J88" s="23"/>
      <c r="K88" s="5"/>
      <c r="L88" s="11"/>
      <c r="M88" s="5"/>
    </row>
    <row r="89" spans="1:14" ht="12.75" customHeight="1" thickBot="1" x14ac:dyDescent="0.35">
      <c r="C89" s="11"/>
      <c r="D89" s="42"/>
      <c r="E89" s="14"/>
      <c r="F89" s="15"/>
      <c r="G89" s="30"/>
      <c r="H89" s="11"/>
      <c r="I89" s="23"/>
      <c r="J89" s="23"/>
      <c r="L89" s="12"/>
      <c r="M89" s="10"/>
    </row>
    <row r="90" spans="1:14" ht="12.75" customHeight="1" x14ac:dyDescent="0.3">
      <c r="B90" s="64" t="s">
        <v>34</v>
      </c>
      <c r="C90" s="12"/>
      <c r="D90" s="67"/>
      <c r="E90" s="3" t="str">
        <f>IF(OR(C68="",C76=""),"Winner Game 4",IF(C68-C76&gt;0,B68,B76))</f>
        <v>Winner Game 4</v>
      </c>
      <c r="F90" s="25"/>
      <c r="G90" s="30"/>
      <c r="H90" s="11"/>
      <c r="I90" s="23"/>
      <c r="J90" s="23"/>
      <c r="L90" s="12"/>
      <c r="M90" s="10"/>
      <c r="N90"/>
    </row>
    <row r="91" spans="1:14" ht="12.75" customHeight="1" x14ac:dyDescent="0.3">
      <c r="B91" s="30"/>
      <c r="C91" s="11"/>
      <c r="D91" s="67"/>
      <c r="E91" s="3"/>
      <c r="F91" s="41"/>
      <c r="G91" s="30"/>
      <c r="H91" s="11"/>
      <c r="I91" s="18"/>
      <c r="J91" s="18"/>
      <c r="L91" s="11"/>
      <c r="M91" s="18"/>
      <c r="N91"/>
    </row>
    <row r="92" spans="1:14" ht="12.75" customHeight="1" x14ac:dyDescent="0.3">
      <c r="B92" s="30"/>
      <c r="C92" s="11"/>
      <c r="D92" s="67"/>
      <c r="E92" s="3"/>
      <c r="F92" s="41"/>
      <c r="G92" s="28" t="s">
        <v>57</v>
      </c>
      <c r="H92" s="11"/>
      <c r="I92" s="10"/>
      <c r="J92" s="10"/>
      <c r="K92" s="30"/>
      <c r="L92" s="11"/>
    </row>
    <row r="93" spans="1:14" ht="12.75" customHeight="1" thickBot="1" x14ac:dyDescent="0.35">
      <c r="B93" s="14"/>
      <c r="C93" s="15"/>
      <c r="D93" s="67"/>
      <c r="E93" s="3"/>
      <c r="F93" s="41"/>
      <c r="G93" s="30"/>
      <c r="H93" s="11"/>
      <c r="I93" s="7" t="str">
        <f>IF(OR(H84="",H104=""),"Winner Game 17",IF(H84-H104&gt;0,G84,G104))</f>
        <v>Winner Game 17</v>
      </c>
      <c r="J93" s="47"/>
      <c r="K93" s="30"/>
      <c r="L93" s="11"/>
    </row>
    <row r="94" spans="1:14" ht="12.75" customHeight="1" x14ac:dyDescent="0.3">
      <c r="A94" s="63" t="s">
        <v>53</v>
      </c>
      <c r="B94" s="3">
        <f>IF(E174="","",E174)</f>
        <v>0</v>
      </c>
      <c r="C94" s="25"/>
      <c r="D94" s="67"/>
      <c r="E94" s="3"/>
      <c r="F94" s="41"/>
      <c r="G94" s="64" t="s">
        <v>34</v>
      </c>
      <c r="H94" s="11"/>
      <c r="I94" s="10"/>
      <c r="J94" s="36"/>
      <c r="K94" s="29"/>
      <c r="L94" s="12"/>
    </row>
    <row r="95" spans="1:14" ht="12.75" customHeight="1" x14ac:dyDescent="0.3">
      <c r="D95" s="67"/>
      <c r="E95" s="3"/>
      <c r="F95" s="41"/>
      <c r="G95" s="30"/>
      <c r="H95" s="11"/>
      <c r="I95" s="3"/>
      <c r="J95" s="12"/>
      <c r="K95" s="29"/>
      <c r="L95" s="12"/>
      <c r="M95" s="10"/>
    </row>
    <row r="96" spans="1:14" ht="12.75" customHeight="1" thickBot="1" x14ac:dyDescent="0.35">
      <c r="A96" s="67" t="s">
        <v>25</v>
      </c>
      <c r="B96" s="3">
        <f>IF(E166="","",E166)</f>
        <v>0</v>
      </c>
      <c r="C96" s="25"/>
      <c r="D96" s="67"/>
      <c r="E96" s="3"/>
      <c r="F96" s="41"/>
      <c r="G96" s="30"/>
      <c r="H96" s="11"/>
      <c r="J96" s="11"/>
      <c r="K96" s="29"/>
      <c r="L96" s="12"/>
      <c r="M96" s="3"/>
      <c r="N96" s="2"/>
    </row>
    <row r="97" spans="1:14" ht="12.75" customHeight="1" x14ac:dyDescent="0.3">
      <c r="B97" s="53"/>
      <c r="C97" s="54"/>
      <c r="D97" s="67"/>
      <c r="E97" s="3"/>
      <c r="F97" s="41"/>
      <c r="H97" s="12"/>
      <c r="J97" s="11"/>
      <c r="K97" s="29"/>
      <c r="L97" s="12"/>
      <c r="M97" s="10"/>
      <c r="N97" s="2"/>
    </row>
    <row r="98" spans="1:14" ht="13" x14ac:dyDescent="0.3">
      <c r="B98" s="28" t="s">
        <v>4</v>
      </c>
      <c r="C98" s="52"/>
      <c r="E98" s="10"/>
      <c r="F98" s="10"/>
      <c r="G98" s="64"/>
      <c r="H98" s="12"/>
      <c r="I98" s="10"/>
      <c r="J98" s="11"/>
      <c r="K98" s="29"/>
      <c r="L98" s="12"/>
      <c r="M98" s="10"/>
      <c r="N98" s="2"/>
    </row>
    <row r="99" spans="1:14" ht="12.75" customHeight="1" thickBot="1" x14ac:dyDescent="0.35">
      <c r="C99" s="11"/>
      <c r="D99" s="80"/>
      <c r="E99" s="7" t="str">
        <f>IF(OR(C96="",C104=""),"Winner Game 5",IF(C96-C104&gt;0,B96,B104))</f>
        <v>Winner Game 5</v>
      </c>
      <c r="F99" s="26"/>
      <c r="G99" s="64"/>
      <c r="H99" s="12"/>
      <c r="I99" s="10"/>
      <c r="J99" s="11"/>
      <c r="K99" s="29"/>
      <c r="L99" s="12"/>
      <c r="M99" s="10"/>
      <c r="N99" s="2"/>
    </row>
    <row r="100" spans="1:14" ht="12.75" customHeight="1" x14ac:dyDescent="0.3">
      <c r="B100" s="64" t="s">
        <v>34</v>
      </c>
      <c r="C100" s="12"/>
      <c r="D100" s="63"/>
      <c r="E100" s="13"/>
      <c r="F100" s="77"/>
      <c r="G100" s="64"/>
      <c r="H100" s="12"/>
      <c r="I100" s="10"/>
      <c r="J100" s="11"/>
      <c r="K100" s="29"/>
      <c r="L100" s="12"/>
      <c r="M100" s="10"/>
      <c r="N100" s="2"/>
    </row>
    <row r="101" spans="1:14" ht="12.75" customHeight="1" x14ac:dyDescent="0.3">
      <c r="B101" s="30"/>
      <c r="C101" s="11"/>
      <c r="D101" s="63"/>
      <c r="E101" s="3"/>
      <c r="F101" s="78"/>
      <c r="G101" s="64"/>
      <c r="H101" s="12"/>
      <c r="I101" s="3"/>
      <c r="J101" s="12"/>
      <c r="K101" s="29"/>
      <c r="L101" s="12"/>
      <c r="M101" s="10"/>
      <c r="N101" s="2"/>
    </row>
    <row r="102" spans="1:14" ht="12.75" customHeight="1" x14ac:dyDescent="0.3">
      <c r="B102" s="30"/>
      <c r="C102" s="11"/>
      <c r="E102" s="3"/>
      <c r="F102" s="12"/>
      <c r="G102" s="30"/>
      <c r="H102" s="11"/>
      <c r="I102" s="3"/>
      <c r="J102" s="12"/>
      <c r="K102" s="30"/>
      <c r="L102" s="11"/>
      <c r="M102" s="10"/>
      <c r="N102" s="2"/>
    </row>
    <row r="103" spans="1:14" ht="12.75" customHeight="1" thickBot="1" x14ac:dyDescent="0.35">
      <c r="B103" s="14"/>
      <c r="C103" s="15"/>
      <c r="E103" s="28" t="s">
        <v>10</v>
      </c>
      <c r="F103" s="11"/>
      <c r="G103" s="7"/>
      <c r="H103" s="19"/>
      <c r="I103" s="3"/>
      <c r="J103" s="12"/>
      <c r="K103" s="31"/>
      <c r="L103" s="16"/>
      <c r="M103" s="6"/>
    </row>
    <row r="104" spans="1:14" ht="12.75" customHeight="1" x14ac:dyDescent="0.3">
      <c r="A104" s="63" t="s">
        <v>66</v>
      </c>
      <c r="B104" s="3">
        <f>IF(E179="","",E179)</f>
        <v>0</v>
      </c>
      <c r="C104" s="25"/>
      <c r="E104" s="30"/>
      <c r="F104" s="11"/>
      <c r="G104" s="3" t="str">
        <f>IF(OR(F99="",F109=""),"Winner Game 10",IF(F99-F109&gt;0,E99,E109))</f>
        <v>Winner Game 10</v>
      </c>
      <c r="H104" s="25"/>
      <c r="J104" s="12"/>
      <c r="K104" s="31"/>
      <c r="L104" s="16"/>
      <c r="M104" s="6"/>
      <c r="N104" s="2"/>
    </row>
    <row r="105" spans="1:14" ht="12.75" customHeight="1" x14ac:dyDescent="0.3">
      <c r="E105" s="64" t="s">
        <v>34</v>
      </c>
      <c r="F105" s="12"/>
      <c r="G105" s="10"/>
      <c r="H105" s="10"/>
      <c r="I105" s="3"/>
      <c r="J105" s="16"/>
      <c r="K105" s="31"/>
      <c r="L105" s="16"/>
      <c r="M105" s="6"/>
      <c r="N105" s="2"/>
    </row>
    <row r="106" spans="1:14" ht="12.75" customHeight="1" x14ac:dyDescent="0.3">
      <c r="E106" s="30"/>
      <c r="F106" s="11"/>
      <c r="G106" s="10"/>
      <c r="H106" s="10"/>
      <c r="I106" s="2"/>
      <c r="J106" s="12"/>
      <c r="K106" s="31"/>
      <c r="L106" s="16"/>
      <c r="M106" s="6"/>
    </row>
    <row r="107" spans="1:14" ht="12.75" customHeight="1" x14ac:dyDescent="0.3">
      <c r="E107" s="30"/>
      <c r="F107" s="11"/>
      <c r="G107" s="10"/>
      <c r="H107" s="10"/>
      <c r="I107" s="6"/>
      <c r="J107" s="34"/>
      <c r="K107" s="31"/>
      <c r="L107" s="16"/>
      <c r="M107" s="6"/>
    </row>
    <row r="108" spans="1:14" ht="12.75" customHeight="1" thickBot="1" x14ac:dyDescent="0.35">
      <c r="D108" s="68"/>
      <c r="E108" s="7"/>
      <c r="F108" s="19"/>
      <c r="G108" s="10"/>
      <c r="H108" s="10"/>
      <c r="J108" s="11"/>
      <c r="K108" s="31"/>
      <c r="L108" s="16"/>
      <c r="M108" s="6"/>
    </row>
    <row r="109" spans="1:14" ht="12.75" customHeight="1" x14ac:dyDescent="0.3">
      <c r="D109" s="67" t="s">
        <v>24</v>
      </c>
      <c r="E109" s="20">
        <f>IF(E163="","",E163)</f>
        <v>0</v>
      </c>
      <c r="F109" s="27"/>
      <c r="G109" s="10"/>
      <c r="H109" s="10"/>
      <c r="I109" s="10"/>
      <c r="J109" s="11"/>
      <c r="K109" s="31"/>
      <c r="L109" s="16"/>
      <c r="M109" s="6"/>
    </row>
    <row r="110" spans="1:14" ht="12.75" customHeight="1" x14ac:dyDescent="0.3">
      <c r="D110" s="67"/>
      <c r="E110" s="20"/>
      <c r="F110" s="65"/>
      <c r="G110" s="10"/>
      <c r="H110" s="10"/>
      <c r="I110" s="28" t="s">
        <v>65</v>
      </c>
      <c r="J110" s="11"/>
      <c r="K110" s="3"/>
      <c r="L110" s="11"/>
      <c r="M110" s="6"/>
    </row>
    <row r="111" spans="1:14" ht="12.75" customHeight="1" thickBot="1" x14ac:dyDescent="0.35">
      <c r="D111" s="67"/>
      <c r="E111" s="20"/>
      <c r="F111" s="65"/>
      <c r="G111" s="10"/>
      <c r="H111" s="10"/>
      <c r="I111" s="23"/>
      <c r="J111" s="34"/>
      <c r="K111" s="44"/>
      <c r="L111" s="38"/>
      <c r="M111" s="6"/>
    </row>
    <row r="112" spans="1:14" ht="12.75" customHeight="1" x14ac:dyDescent="0.3">
      <c r="D112" s="67"/>
      <c r="E112" s="20"/>
      <c r="F112" s="65"/>
      <c r="G112" s="10"/>
      <c r="H112" s="10"/>
      <c r="I112" s="64" t="s">
        <v>34</v>
      </c>
      <c r="J112" s="34"/>
      <c r="K112" s="3" t="str">
        <f>IF(OR(J93="",J132=""),"Winner Game 21",IF(J93-J132&gt;0,I93,I132))</f>
        <v>Winner Game 21</v>
      </c>
      <c r="L112" s="25"/>
      <c r="M112" s="6"/>
    </row>
    <row r="113" spans="1:13" ht="12.75" customHeight="1" x14ac:dyDescent="0.3">
      <c r="D113" s="67"/>
      <c r="E113" s="20"/>
      <c r="F113" s="65"/>
      <c r="G113" s="10"/>
      <c r="H113" s="10"/>
      <c r="J113" s="34"/>
      <c r="L113" s="3"/>
      <c r="M113" s="6"/>
    </row>
    <row r="114" spans="1:13" ht="12.75" customHeight="1" x14ac:dyDescent="0.3">
      <c r="D114" s="67"/>
      <c r="E114" s="20"/>
      <c r="F114" s="65"/>
      <c r="G114" s="3"/>
      <c r="H114" s="3"/>
      <c r="I114" s="23"/>
      <c r="J114" s="34"/>
      <c r="K114" s="6"/>
      <c r="L114" s="6"/>
      <c r="M114" s="6"/>
    </row>
    <row r="115" spans="1:13" ht="12.75" customHeight="1" x14ac:dyDescent="0.3">
      <c r="D115" s="67"/>
      <c r="E115" s="20"/>
      <c r="F115" s="65"/>
      <c r="G115" s="3"/>
      <c r="H115" s="3"/>
      <c r="I115" s="23"/>
      <c r="J115" s="34"/>
      <c r="K115" s="5"/>
      <c r="L115" s="5"/>
      <c r="M115" s="6"/>
    </row>
    <row r="116" spans="1:13" ht="12.75" customHeight="1" x14ac:dyDescent="0.3">
      <c r="D116" s="67"/>
      <c r="E116" s="20"/>
      <c r="F116" s="65"/>
      <c r="G116" s="3"/>
      <c r="H116" s="3"/>
      <c r="I116" s="23"/>
      <c r="J116" s="34"/>
      <c r="K116" s="5"/>
      <c r="L116" s="5"/>
      <c r="M116" s="6"/>
    </row>
    <row r="117" spans="1:13" ht="13" x14ac:dyDescent="0.3">
      <c r="E117" s="10"/>
      <c r="F117" s="10"/>
      <c r="G117" s="3"/>
      <c r="H117" s="3"/>
      <c r="I117" s="23"/>
      <c r="J117" s="34"/>
      <c r="K117" s="5"/>
      <c r="L117" s="5"/>
      <c r="M117" s="10"/>
    </row>
    <row r="118" spans="1:13" ht="13.5" thickBot="1" x14ac:dyDescent="0.35">
      <c r="D118" s="63" t="s">
        <v>26</v>
      </c>
      <c r="E118" s="7">
        <f>IF(E159="","",E159)</f>
        <v>0</v>
      </c>
      <c r="F118" s="26"/>
      <c r="G118" s="3"/>
      <c r="H118" s="3"/>
      <c r="I118" s="23"/>
      <c r="J118" s="34"/>
      <c r="K118" s="5"/>
      <c r="L118" s="5"/>
      <c r="M118" s="10"/>
    </row>
    <row r="119" spans="1:13" ht="13" x14ac:dyDescent="0.3">
      <c r="D119" s="63"/>
      <c r="E119" s="13"/>
      <c r="F119" s="77"/>
      <c r="G119" s="3"/>
      <c r="H119" s="3"/>
      <c r="I119" s="23"/>
      <c r="J119" s="34"/>
      <c r="K119" s="5"/>
      <c r="L119" s="5"/>
      <c r="M119" s="10"/>
    </row>
    <row r="120" spans="1:13" ht="13" x14ac:dyDescent="0.3">
      <c r="D120" s="63"/>
      <c r="E120" s="3"/>
      <c r="F120" s="78"/>
      <c r="G120" s="6"/>
      <c r="H120" s="6"/>
      <c r="I120" s="23"/>
      <c r="J120" s="34"/>
      <c r="K120" s="5"/>
      <c r="L120" s="5"/>
      <c r="M120" s="10"/>
    </row>
    <row r="121" spans="1:13" ht="13" x14ac:dyDescent="0.3">
      <c r="E121" s="2"/>
      <c r="F121" s="37"/>
      <c r="G121" s="10"/>
      <c r="H121" s="10"/>
      <c r="I121" s="23"/>
      <c r="J121" s="34"/>
      <c r="K121" s="5"/>
      <c r="L121" s="5"/>
      <c r="M121" s="10"/>
    </row>
    <row r="122" spans="1:13" ht="13.5" thickBot="1" x14ac:dyDescent="0.35">
      <c r="E122" s="28" t="s">
        <v>11</v>
      </c>
      <c r="F122" s="52"/>
      <c r="G122" s="7" t="str">
        <f>IF(OR(F118="",F128=""),"Winner Game 11",IF(F118-F128&gt;0,E118,E128))</f>
        <v>Winner Game 11</v>
      </c>
      <c r="H122" s="26"/>
      <c r="I122" s="23"/>
      <c r="J122" s="34"/>
      <c r="K122" s="5"/>
      <c r="L122" s="5"/>
      <c r="M122" s="18"/>
    </row>
    <row r="123" spans="1:13" ht="13" x14ac:dyDescent="0.3">
      <c r="F123" s="11"/>
      <c r="G123" s="13"/>
      <c r="H123" s="17"/>
      <c r="I123" s="23"/>
      <c r="J123" s="34"/>
      <c r="K123" s="5"/>
      <c r="L123" s="5"/>
      <c r="M123" s="10"/>
    </row>
    <row r="124" spans="1:13" ht="13.5" thickBot="1" x14ac:dyDescent="0.35">
      <c r="A124" s="67" t="s">
        <v>27</v>
      </c>
      <c r="B124" s="3">
        <f>IF(E170="","",E170)</f>
        <v>0</v>
      </c>
      <c r="C124" s="25"/>
      <c r="E124" s="64" t="s">
        <v>34</v>
      </c>
      <c r="F124" s="12"/>
      <c r="H124" s="11"/>
      <c r="I124" s="23"/>
      <c r="J124" s="34"/>
      <c r="K124" s="5"/>
      <c r="L124" s="5"/>
      <c r="M124" s="10"/>
    </row>
    <row r="125" spans="1:13" ht="13" x14ac:dyDescent="0.3">
      <c r="B125" s="53"/>
      <c r="C125" s="54"/>
      <c r="E125" s="30"/>
      <c r="F125" s="11"/>
      <c r="H125" s="11"/>
      <c r="I125" s="23"/>
      <c r="J125" s="34"/>
      <c r="K125" s="6"/>
      <c r="L125" s="6"/>
      <c r="M125" s="3"/>
    </row>
    <row r="126" spans="1:13" ht="13" x14ac:dyDescent="0.3">
      <c r="B126" s="28" t="s">
        <v>5</v>
      </c>
      <c r="C126" s="52"/>
      <c r="E126" s="30"/>
      <c r="F126" s="11"/>
      <c r="G126" s="30"/>
      <c r="H126" s="11"/>
      <c r="I126" s="23"/>
      <c r="J126" s="34"/>
      <c r="K126" s="6"/>
      <c r="L126" s="6"/>
      <c r="M126" s="10"/>
    </row>
    <row r="127" spans="1:13" ht="13.5" thickBot="1" x14ac:dyDescent="0.35">
      <c r="C127" s="11"/>
      <c r="D127" s="42"/>
      <c r="E127" s="14"/>
      <c r="F127" s="15"/>
      <c r="G127" s="30"/>
      <c r="H127" s="11"/>
      <c r="I127" s="18"/>
      <c r="J127" s="16"/>
      <c r="K127" s="6"/>
      <c r="L127" s="6"/>
      <c r="M127" s="3"/>
    </row>
    <row r="128" spans="1:13" ht="13" x14ac:dyDescent="0.3">
      <c r="B128" s="64" t="s">
        <v>34</v>
      </c>
      <c r="C128" s="12"/>
      <c r="D128" s="67"/>
      <c r="E128" s="3" t="str">
        <f>IF(OR(C124="",C132=""),"Winner Game 6",IF(C124-C132&gt;0,B124,B132))</f>
        <v>Winner Game 6</v>
      </c>
      <c r="F128" s="25"/>
      <c r="G128" s="30"/>
      <c r="H128" s="11"/>
      <c r="I128" s="18"/>
      <c r="J128" s="16"/>
      <c r="K128" s="6"/>
      <c r="L128" s="6"/>
      <c r="M128" s="10"/>
    </row>
    <row r="129" spans="1:13" ht="13" x14ac:dyDescent="0.3">
      <c r="B129" s="30"/>
      <c r="C129" s="11"/>
      <c r="D129" s="67"/>
      <c r="E129" s="3"/>
      <c r="F129" s="41"/>
      <c r="G129" s="30"/>
      <c r="H129" s="11"/>
      <c r="I129" s="18"/>
      <c r="J129" s="16"/>
      <c r="K129" s="10"/>
      <c r="L129" s="10"/>
      <c r="M129" s="10"/>
    </row>
    <row r="130" spans="1:13" ht="13" x14ac:dyDescent="0.3">
      <c r="B130" s="30"/>
      <c r="C130" s="11"/>
      <c r="D130" s="67"/>
      <c r="E130" s="3"/>
      <c r="F130" s="41"/>
      <c r="G130" s="28" t="s">
        <v>59</v>
      </c>
      <c r="H130" s="11"/>
      <c r="I130" s="10"/>
      <c r="J130" s="11"/>
      <c r="K130" s="10"/>
      <c r="L130" s="10"/>
      <c r="M130" s="10"/>
    </row>
    <row r="131" spans="1:13" ht="13.5" thickBot="1" x14ac:dyDescent="0.35">
      <c r="B131" s="14"/>
      <c r="C131" s="15"/>
      <c r="D131" s="67"/>
      <c r="E131" s="3"/>
      <c r="F131" s="41"/>
      <c r="G131" s="30"/>
      <c r="H131" s="11"/>
      <c r="I131" s="24"/>
      <c r="J131" s="38"/>
      <c r="K131" s="3"/>
      <c r="L131" s="3"/>
      <c r="M131" s="10"/>
    </row>
    <row r="132" spans="1:13" ht="13" x14ac:dyDescent="0.3">
      <c r="A132" s="63" t="s">
        <v>58</v>
      </c>
      <c r="B132" s="3">
        <f>IF(E175="","",E175)</f>
        <v>0</v>
      </c>
      <c r="C132" s="25"/>
      <c r="D132" s="67"/>
      <c r="E132" s="3"/>
      <c r="F132" s="41"/>
      <c r="G132" s="64" t="s">
        <v>34</v>
      </c>
      <c r="H132" s="11"/>
      <c r="I132" s="51" t="str">
        <f>IF(OR(H122="",H142=""),"Winner Game 18",IF(H122-H142&gt;0,G122,G142))</f>
        <v>Winner Game 18</v>
      </c>
      <c r="J132" s="48"/>
      <c r="K132" s="3"/>
      <c r="L132" s="3"/>
      <c r="M132" s="10"/>
    </row>
    <row r="133" spans="1:13" ht="13" x14ac:dyDescent="0.3">
      <c r="D133" s="67"/>
      <c r="E133" s="3"/>
      <c r="F133" s="41"/>
      <c r="G133" s="30"/>
      <c r="H133" s="11"/>
      <c r="I133" s="3"/>
      <c r="J133" s="3"/>
      <c r="K133" s="28"/>
      <c r="L133" s="10"/>
      <c r="M133" s="10"/>
    </row>
    <row r="134" spans="1:13" ht="13.5" thickBot="1" x14ac:dyDescent="0.35">
      <c r="A134" s="67" t="s">
        <v>15</v>
      </c>
      <c r="B134" s="3">
        <f>IF(E167="","",E167)</f>
        <v>0</v>
      </c>
      <c r="C134" s="25"/>
      <c r="D134" s="67"/>
      <c r="E134" s="3"/>
      <c r="F134" s="41"/>
      <c r="G134" s="30"/>
      <c r="H134" s="11"/>
      <c r="I134" s="10"/>
      <c r="J134" s="10"/>
      <c r="K134" s="30"/>
      <c r="L134" s="10"/>
      <c r="M134" s="10"/>
    </row>
    <row r="135" spans="1:13" ht="13" x14ac:dyDescent="0.3">
      <c r="B135" s="53"/>
      <c r="C135" s="54"/>
      <c r="D135" s="67"/>
      <c r="E135" s="3"/>
      <c r="F135" s="41"/>
      <c r="H135" s="12"/>
      <c r="I135" s="10"/>
      <c r="J135" s="10"/>
      <c r="K135" s="30"/>
      <c r="L135" s="10"/>
      <c r="M135" s="10"/>
    </row>
    <row r="136" spans="1:13" ht="13" x14ac:dyDescent="0.3">
      <c r="B136" s="28" t="s">
        <v>6</v>
      </c>
      <c r="C136" s="52"/>
      <c r="E136" s="10"/>
      <c r="F136" s="10"/>
      <c r="G136" s="30"/>
      <c r="H136" s="11"/>
      <c r="I136" s="10"/>
      <c r="J136" s="10"/>
      <c r="K136" s="45"/>
      <c r="L136" s="3"/>
      <c r="M136" s="10"/>
    </row>
    <row r="137" spans="1:13" ht="13.5" thickBot="1" x14ac:dyDescent="0.35">
      <c r="C137" s="11"/>
      <c r="D137" s="80"/>
      <c r="E137" s="7" t="str">
        <f>IF(OR(C134="",C142=""),"Winner Game 7",IF(C134-C142&gt;0,B134,B142))</f>
        <v>Winner Game 7</v>
      </c>
      <c r="F137" s="26"/>
      <c r="G137" s="30"/>
      <c r="H137" s="11"/>
      <c r="I137" s="10"/>
      <c r="J137" s="10"/>
      <c r="K137" s="45"/>
      <c r="L137" s="3"/>
    </row>
    <row r="138" spans="1:13" ht="13" x14ac:dyDescent="0.3">
      <c r="B138" s="64" t="s">
        <v>34</v>
      </c>
      <c r="C138" s="12"/>
      <c r="E138" s="13"/>
      <c r="F138" s="17"/>
      <c r="G138" s="30"/>
      <c r="H138" s="11"/>
      <c r="I138" s="10"/>
      <c r="J138" s="10"/>
      <c r="K138" s="45"/>
      <c r="L138" s="3"/>
    </row>
    <row r="139" spans="1:13" ht="13" x14ac:dyDescent="0.3">
      <c r="B139" s="30"/>
      <c r="C139" s="11"/>
      <c r="E139" s="3"/>
      <c r="F139" s="12"/>
      <c r="G139" s="31"/>
      <c r="H139" s="16"/>
      <c r="I139" s="10"/>
      <c r="J139" s="10"/>
      <c r="K139" s="45"/>
      <c r="L139" s="3"/>
    </row>
    <row r="140" spans="1:13" ht="13" x14ac:dyDescent="0.3">
      <c r="B140" s="30"/>
      <c r="C140" s="11"/>
      <c r="E140" s="3"/>
      <c r="F140" s="12"/>
      <c r="G140" s="30"/>
      <c r="H140" s="11"/>
      <c r="I140" s="10"/>
      <c r="J140" s="10"/>
      <c r="K140" s="45"/>
      <c r="L140" s="3"/>
    </row>
    <row r="141" spans="1:13" ht="13.5" thickBot="1" x14ac:dyDescent="0.35">
      <c r="B141" s="14"/>
      <c r="C141" s="15"/>
      <c r="E141" s="28" t="s">
        <v>12</v>
      </c>
      <c r="F141" s="11"/>
      <c r="G141" s="7"/>
      <c r="H141" s="19"/>
      <c r="I141" s="10"/>
      <c r="J141" s="10"/>
      <c r="K141" s="45"/>
      <c r="L141" s="3"/>
    </row>
    <row r="142" spans="1:13" ht="13" x14ac:dyDescent="0.3">
      <c r="A142" s="63" t="s">
        <v>63</v>
      </c>
      <c r="B142" s="3">
        <f>IF(E178="","",E178)</f>
        <v>0</v>
      </c>
      <c r="C142" s="25"/>
      <c r="E142" s="30"/>
      <c r="F142" s="11"/>
      <c r="G142" s="3" t="str">
        <f>IF(OR(F137="",F147=""),"Winner Game 12",IF(F137-F147&gt;0,E137,E147))</f>
        <v>Winner Game 12</v>
      </c>
      <c r="H142" s="25"/>
      <c r="I142" s="10"/>
      <c r="J142" s="10"/>
      <c r="K142" s="45"/>
      <c r="L142" s="3"/>
    </row>
    <row r="143" spans="1:13" ht="13" x14ac:dyDescent="0.3">
      <c r="E143" s="64" t="s">
        <v>34</v>
      </c>
      <c r="F143" s="12"/>
      <c r="G143" s="10"/>
      <c r="H143" s="10"/>
      <c r="I143" s="10"/>
      <c r="J143" s="10"/>
      <c r="K143" s="45"/>
      <c r="L143" s="3"/>
    </row>
    <row r="144" spans="1:13" ht="13" x14ac:dyDescent="0.3">
      <c r="E144" s="30"/>
      <c r="F144" s="11"/>
      <c r="G144" s="10"/>
      <c r="H144" s="10"/>
      <c r="I144" s="10"/>
      <c r="J144" s="10"/>
      <c r="K144" s="30"/>
      <c r="L144" s="10"/>
    </row>
    <row r="145" spans="4:12" ht="13" x14ac:dyDescent="0.3">
      <c r="E145" s="30"/>
      <c r="F145" s="11"/>
      <c r="G145" s="10"/>
      <c r="H145" s="10"/>
      <c r="I145" s="10"/>
      <c r="J145" s="10"/>
      <c r="K145" s="31"/>
      <c r="L145" s="18"/>
    </row>
    <row r="146" spans="4:12" ht="13.5" thickBot="1" x14ac:dyDescent="0.35">
      <c r="E146" s="7"/>
      <c r="F146" s="19"/>
      <c r="G146" s="10"/>
      <c r="H146" s="10"/>
      <c r="I146" s="3"/>
      <c r="J146" s="3"/>
      <c r="K146" s="3"/>
      <c r="L146" s="10"/>
    </row>
    <row r="147" spans="4:12" ht="13" x14ac:dyDescent="0.3">
      <c r="D147" s="67" t="s">
        <v>28</v>
      </c>
      <c r="E147" s="20">
        <f>IF(E162="","",E162)</f>
        <v>0</v>
      </c>
      <c r="F147" s="27"/>
      <c r="I147" s="3"/>
      <c r="J147" s="3"/>
      <c r="K147" s="3"/>
      <c r="L147" s="10"/>
    </row>
    <row r="148" spans="4:12" ht="13" x14ac:dyDescent="0.3">
      <c r="D148" s="67"/>
      <c r="E148" s="20"/>
      <c r="F148" s="65"/>
      <c r="G148" s="5"/>
      <c r="H148" s="5"/>
      <c r="I148" s="3"/>
      <c r="J148" s="3"/>
      <c r="K148" s="3"/>
      <c r="L148" s="10"/>
    </row>
    <row r="149" spans="4:12" ht="13" x14ac:dyDescent="0.3">
      <c r="D149" s="67"/>
      <c r="E149" s="20"/>
      <c r="F149" s="65"/>
      <c r="G149" s="5"/>
      <c r="H149" s="5"/>
      <c r="I149" s="3"/>
      <c r="J149" s="3"/>
      <c r="K149" s="10"/>
      <c r="L149" s="10"/>
    </row>
    <row r="150" spans="4:12" ht="13" x14ac:dyDescent="0.3">
      <c r="D150" s="67"/>
      <c r="E150" s="20"/>
      <c r="F150" s="65"/>
      <c r="G150" s="5"/>
      <c r="H150" s="5"/>
    </row>
    <row r="151" spans="4:12" ht="13" x14ac:dyDescent="0.3">
      <c r="D151" s="67"/>
      <c r="E151" s="20"/>
      <c r="F151" s="65"/>
      <c r="G151" s="5"/>
      <c r="H151" s="22"/>
    </row>
    <row r="152" spans="4:12" ht="13" x14ac:dyDescent="0.3">
      <c r="D152" s="67"/>
      <c r="E152" s="20"/>
      <c r="F152" s="65"/>
      <c r="G152" s="5"/>
      <c r="H152" s="6"/>
    </row>
    <row r="153" spans="4:12" ht="13" x14ac:dyDescent="0.3">
      <c r="D153" s="67"/>
      <c r="E153" s="20"/>
      <c r="G153" s="5"/>
      <c r="H153" s="5"/>
    </row>
    <row r="154" spans="4:12" ht="13" x14ac:dyDescent="0.3">
      <c r="D154" s="67"/>
      <c r="E154" s="20"/>
      <c r="F154" s="3"/>
      <c r="G154" s="5"/>
      <c r="H154" s="5"/>
    </row>
    <row r="155" spans="4:12" ht="13" x14ac:dyDescent="0.3">
      <c r="F155" s="10"/>
      <c r="G155" s="5"/>
      <c r="H155" s="22"/>
    </row>
    <row r="156" spans="4:12" ht="13.5" hidden="1" thickBot="1" x14ac:dyDescent="0.35">
      <c r="E156" s="21" t="s">
        <v>7</v>
      </c>
      <c r="F156" s="10"/>
      <c r="G156" s="5"/>
      <c r="H156" s="6"/>
    </row>
    <row r="157" spans="4:12" ht="13.5" hidden="1" thickBot="1" x14ac:dyDescent="0.35">
      <c r="D157" s="69"/>
      <c r="E157" s="21">
        <f>'Seed Games'!A2</f>
        <v>0</v>
      </c>
      <c r="F157" s="10"/>
    </row>
    <row r="158" spans="4:12" ht="13.5" hidden="1" thickBot="1" x14ac:dyDescent="0.35">
      <c r="D158" s="69"/>
      <c r="E158" s="21">
        <f>'Seed Games'!A3</f>
        <v>0</v>
      </c>
      <c r="F158" s="10"/>
    </row>
    <row r="159" spans="4:12" ht="13.5" hidden="1" thickBot="1" x14ac:dyDescent="0.35">
      <c r="D159" s="69"/>
      <c r="E159" s="21">
        <f>'Seed Games'!A4</f>
        <v>0</v>
      </c>
      <c r="F159" s="10"/>
    </row>
    <row r="160" spans="4:12" ht="13.5" hidden="1" thickBot="1" x14ac:dyDescent="0.35">
      <c r="D160" s="69"/>
      <c r="E160" s="21">
        <f>'Seed Games'!A5</f>
        <v>0</v>
      </c>
      <c r="F160" s="10"/>
    </row>
    <row r="161" spans="4:6" ht="13.5" hidden="1" thickBot="1" x14ac:dyDescent="0.35">
      <c r="D161" s="69"/>
      <c r="E161" s="21">
        <f>'Seed Games'!A6</f>
        <v>0</v>
      </c>
      <c r="F161" s="10"/>
    </row>
    <row r="162" spans="4:6" ht="13.5" hidden="1" thickBot="1" x14ac:dyDescent="0.35">
      <c r="D162" s="69"/>
      <c r="E162" s="21">
        <f>'Seed Games'!A7</f>
        <v>0</v>
      </c>
      <c r="F162" s="10"/>
    </row>
    <row r="163" spans="4:6" ht="13.5" hidden="1" thickBot="1" x14ac:dyDescent="0.35">
      <c r="D163" s="69"/>
      <c r="E163" s="21">
        <f>'Seed Games'!A8</f>
        <v>0</v>
      </c>
    </row>
    <row r="164" spans="4:6" ht="13.5" hidden="1" thickBot="1" x14ac:dyDescent="0.35">
      <c r="D164" s="69"/>
      <c r="E164" s="21">
        <f>'Seed Games'!A9</f>
        <v>0</v>
      </c>
    </row>
    <row r="165" spans="4:6" ht="13.5" hidden="1" thickBot="1" x14ac:dyDescent="0.35">
      <c r="D165" s="69"/>
      <c r="E165" s="21">
        <f>'Seed Games'!A10</f>
        <v>0</v>
      </c>
    </row>
    <row r="166" spans="4:6" ht="13.5" hidden="1" thickBot="1" x14ac:dyDescent="0.35">
      <c r="D166" s="69"/>
      <c r="E166" s="21">
        <f>'Seed Games'!A11</f>
        <v>0</v>
      </c>
    </row>
    <row r="167" spans="4:6" ht="13.5" hidden="1" thickBot="1" x14ac:dyDescent="0.35">
      <c r="D167" s="69"/>
      <c r="E167" s="21">
        <f>'Seed Games'!A12</f>
        <v>0</v>
      </c>
    </row>
    <row r="168" spans="4:6" ht="13.5" hidden="1" thickBot="1" x14ac:dyDescent="0.35">
      <c r="D168" s="69"/>
      <c r="E168" s="21">
        <f>'Seed Games'!A13</f>
        <v>0</v>
      </c>
    </row>
    <row r="169" spans="4:6" ht="13.5" hidden="1" thickBot="1" x14ac:dyDescent="0.35">
      <c r="D169" s="69"/>
      <c r="E169" s="21">
        <f>'Seed Games'!A14</f>
        <v>0</v>
      </c>
    </row>
    <row r="170" spans="4:6" ht="13.5" hidden="1" thickBot="1" x14ac:dyDescent="0.35">
      <c r="D170" s="69"/>
      <c r="E170" s="21">
        <f>'Seed Games'!A15</f>
        <v>0</v>
      </c>
    </row>
    <row r="171" spans="4:6" ht="13.5" hidden="1" thickBot="1" x14ac:dyDescent="0.35">
      <c r="D171" s="69"/>
      <c r="E171" s="21">
        <f>'Seed Games'!A16</f>
        <v>0</v>
      </c>
    </row>
    <row r="172" spans="4:6" ht="13.5" hidden="1" thickBot="1" x14ac:dyDescent="0.35">
      <c r="D172" s="69"/>
      <c r="E172" s="21">
        <f>'Seed Games'!A17</f>
        <v>0</v>
      </c>
    </row>
    <row r="173" spans="4:6" ht="13.5" hidden="1" thickBot="1" x14ac:dyDescent="0.35">
      <c r="D173" s="69"/>
      <c r="E173" s="21">
        <f>'Seed Games'!A18</f>
        <v>0</v>
      </c>
    </row>
    <row r="174" spans="4:6" ht="13.5" hidden="1" thickBot="1" x14ac:dyDescent="0.35">
      <c r="D174" s="69"/>
      <c r="E174" s="21">
        <f>'Seed Games'!A19</f>
        <v>0</v>
      </c>
    </row>
    <row r="175" spans="4:6" ht="13.5" hidden="1" thickBot="1" x14ac:dyDescent="0.35">
      <c r="D175" s="69"/>
      <c r="E175" s="21">
        <f>'Seed Games'!A20</f>
        <v>0</v>
      </c>
    </row>
    <row r="176" spans="4:6" ht="13.5" hidden="1" thickBot="1" x14ac:dyDescent="0.35">
      <c r="D176" s="69"/>
      <c r="E176" s="21">
        <f>'Seed Games'!A21</f>
        <v>0</v>
      </c>
    </row>
    <row r="177" spans="4:5" ht="13.5" hidden="1" thickBot="1" x14ac:dyDescent="0.35">
      <c r="D177" s="69"/>
      <c r="E177" s="21">
        <f>'Seed Games'!A22</f>
        <v>0</v>
      </c>
    </row>
    <row r="178" spans="4:5" ht="13.5" hidden="1" thickBot="1" x14ac:dyDescent="0.35">
      <c r="E178" s="21">
        <f>'Seed Games'!A23</f>
        <v>0</v>
      </c>
    </row>
    <row r="179" spans="4:5" ht="13.5" hidden="1" thickBot="1" x14ac:dyDescent="0.35">
      <c r="E179" s="21">
        <f>'Seed Games'!A24</f>
        <v>0</v>
      </c>
    </row>
    <row r="217" spans="2:12" x14ac:dyDescent="0.25">
      <c r="G217" s="71"/>
      <c r="H217" s="71"/>
    </row>
    <row r="218" spans="2:12" x14ac:dyDescent="0.25">
      <c r="G218" s="71"/>
      <c r="H218" s="71"/>
    </row>
    <row r="219" spans="2:12" s="71" customFormat="1" ht="13" x14ac:dyDescent="0.3">
      <c r="B219" s="70"/>
      <c r="C219" s="41"/>
      <c r="D219" s="1"/>
      <c r="E219" s="1"/>
      <c r="F219" s="1"/>
      <c r="I219" s="1"/>
      <c r="J219" s="1"/>
      <c r="K219" s="1"/>
      <c r="L219" s="1"/>
    </row>
    <row r="220" spans="2:12" s="71" customFormat="1" x14ac:dyDescent="0.25">
      <c r="D220" s="1"/>
      <c r="E220" s="1"/>
      <c r="F220" s="1"/>
      <c r="I220" s="1"/>
      <c r="J220" s="1"/>
      <c r="K220" s="1"/>
      <c r="L220" s="1"/>
    </row>
    <row r="221" spans="2:12" s="71" customFormat="1" ht="13" x14ac:dyDescent="0.3">
      <c r="C221" s="72"/>
      <c r="D221" s="1"/>
      <c r="E221" s="1"/>
      <c r="F221" s="1"/>
      <c r="I221" s="1"/>
      <c r="J221" s="1"/>
      <c r="K221" s="1"/>
      <c r="L221" s="1"/>
    </row>
    <row r="222" spans="2:12" s="71" customFormat="1" x14ac:dyDescent="0.25">
      <c r="D222" s="1"/>
      <c r="E222" s="1"/>
      <c r="F222" s="1"/>
      <c r="I222" s="1"/>
      <c r="J222" s="1"/>
      <c r="K222" s="1"/>
      <c r="L222" s="1"/>
    </row>
    <row r="223" spans="2:12" s="71" customFormat="1" ht="13" x14ac:dyDescent="0.3">
      <c r="C223" s="75"/>
      <c r="D223" s="1"/>
      <c r="E223" s="1"/>
      <c r="F223" s="1"/>
      <c r="I223" s="1"/>
      <c r="J223" s="1"/>
      <c r="K223" s="1"/>
      <c r="L223" s="1"/>
    </row>
    <row r="224" spans="2:12" s="71" customFormat="1" ht="13" x14ac:dyDescent="0.3">
      <c r="C224" s="76"/>
      <c r="D224" s="1"/>
      <c r="E224" s="1"/>
      <c r="I224" s="1"/>
      <c r="J224" s="1"/>
      <c r="K224" s="1"/>
      <c r="L224" s="1"/>
    </row>
    <row r="225" spans="2:12" s="71" customFormat="1" ht="13" x14ac:dyDescent="0.3">
      <c r="C225" s="76"/>
      <c r="D225" s="1"/>
      <c r="E225" s="1"/>
      <c r="I225" s="1"/>
      <c r="J225" s="1"/>
      <c r="K225" s="1"/>
      <c r="L225" s="1"/>
    </row>
    <row r="226" spans="2:12" s="71" customFormat="1" ht="13" x14ac:dyDescent="0.3">
      <c r="C226" s="73"/>
      <c r="D226" s="41"/>
      <c r="I226" s="1"/>
      <c r="J226" s="1"/>
      <c r="K226" s="1"/>
      <c r="L226" s="1"/>
    </row>
    <row r="227" spans="2:12" s="71" customFormat="1" ht="13" x14ac:dyDescent="0.3">
      <c r="B227" s="70"/>
      <c r="C227" s="41"/>
      <c r="I227" s="1"/>
      <c r="J227" s="1"/>
    </row>
    <row r="228" spans="2:12" s="71" customFormat="1" ht="13" x14ac:dyDescent="0.3">
      <c r="D228" s="73"/>
      <c r="G228" s="1"/>
      <c r="H228" s="1"/>
    </row>
    <row r="229" spans="2:12" s="71" customFormat="1" ht="13" x14ac:dyDescent="0.3">
      <c r="D229" s="74"/>
      <c r="G229" s="1"/>
      <c r="H229" s="1"/>
    </row>
    <row r="230" spans="2:12" ht="13" x14ac:dyDescent="0.3">
      <c r="D230" s="41"/>
      <c r="E230" s="71"/>
      <c r="F230" s="71"/>
      <c r="I230" s="71"/>
      <c r="J230" s="71"/>
      <c r="K230" s="71"/>
      <c r="L230" s="71"/>
    </row>
    <row r="231" spans="2:12" ht="13" x14ac:dyDescent="0.3">
      <c r="D231" s="74"/>
      <c r="E231" s="71"/>
      <c r="F231" s="71"/>
      <c r="I231" s="71"/>
      <c r="J231" s="71"/>
      <c r="K231" s="71"/>
      <c r="L231" s="71"/>
    </row>
    <row r="232" spans="2:12" ht="13" x14ac:dyDescent="0.3">
      <c r="D232" s="74"/>
      <c r="E232" s="71"/>
      <c r="F232" s="71"/>
      <c r="I232" s="71"/>
      <c r="J232" s="71"/>
      <c r="K232" s="71"/>
      <c r="L232" s="71"/>
    </row>
    <row r="233" spans="2:12" ht="13" x14ac:dyDescent="0.3">
      <c r="D233" s="73"/>
      <c r="E233" s="71"/>
      <c r="F233" s="71"/>
      <c r="I233" s="71"/>
      <c r="J233" s="71"/>
      <c r="K233" s="71"/>
      <c r="L233" s="71"/>
    </row>
    <row r="234" spans="2:12" ht="13" x14ac:dyDescent="0.3">
      <c r="D234" s="41"/>
      <c r="E234" s="71"/>
      <c r="F234" s="71"/>
      <c r="I234" s="71"/>
      <c r="J234" s="71"/>
      <c r="K234" s="71"/>
      <c r="L234" s="71"/>
    </row>
    <row r="235" spans="2:12" x14ac:dyDescent="0.25">
      <c r="D235" s="71"/>
      <c r="E235" s="71"/>
      <c r="I235" s="71"/>
      <c r="J235" s="71"/>
      <c r="K235" s="71"/>
      <c r="L235" s="71"/>
    </row>
    <row r="236" spans="2:12" x14ac:dyDescent="0.25">
      <c r="D236" s="71"/>
      <c r="E236" s="71"/>
      <c r="I236" s="71"/>
      <c r="J236" s="71"/>
      <c r="K236" s="71"/>
      <c r="L236" s="71"/>
    </row>
    <row r="237" spans="2:12" x14ac:dyDescent="0.25">
      <c r="I237" s="71"/>
      <c r="J237" s="71"/>
      <c r="K237" s="71"/>
      <c r="L237" s="71"/>
    </row>
    <row r="238" spans="2:12" x14ac:dyDescent="0.25">
      <c r="I238" s="71"/>
      <c r="J238" s="71"/>
    </row>
  </sheetData>
  <mergeCells count="1">
    <mergeCell ref="E1:G1"/>
  </mergeCells>
  <phoneticPr fontId="0" type="noConversion"/>
  <printOptions horizontalCentered="1" verticalCentered="1"/>
  <pageMargins left="0.35" right="0.35" top="0.25" bottom="0.25" header="0.25" footer="0.25"/>
  <pageSetup scale="39" orientation="portrait" horizontalDpi="1200" verticalDpi="12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8"/>
  <sheetViews>
    <sheetView workbookViewId="0">
      <selection activeCell="M148" sqref="A1:M148"/>
    </sheetView>
  </sheetViews>
  <sheetFormatPr defaultColWidth="9.1796875" defaultRowHeight="12.5" x14ac:dyDescent="0.25"/>
  <cols>
    <col min="1" max="1" width="9.1796875" style="1"/>
    <col min="2" max="2" width="26.7265625" style="1" customWidth="1"/>
    <col min="3" max="4" width="9.1796875" style="1"/>
    <col min="5" max="5" width="26.7265625" style="1" customWidth="1"/>
    <col min="6" max="6" width="4.453125" style="1" customWidth="1"/>
    <col min="7" max="7" width="26.7265625" style="1" customWidth="1"/>
    <col min="8" max="8" width="4.453125" style="1" customWidth="1"/>
    <col min="9" max="9" width="26.7265625" style="1" customWidth="1"/>
    <col min="10" max="10" width="4.453125" style="1" customWidth="1"/>
    <col min="11" max="11" width="26.7265625" style="1" customWidth="1"/>
    <col min="12" max="12" width="4.453125" style="1" customWidth="1"/>
    <col min="13" max="13" width="26.7265625" style="1" customWidth="1"/>
    <col min="14" max="14" width="18.453125" style="1" customWidth="1"/>
    <col min="15" max="16384" width="9.1796875" style="1"/>
  </cols>
  <sheetData>
    <row r="1" spans="1:13" ht="13" x14ac:dyDescent="0.3">
      <c r="E1" s="239"/>
      <c r="F1" s="239"/>
      <c r="G1" s="239"/>
      <c r="H1" s="4"/>
      <c r="I1" s="5"/>
      <c r="J1" s="5"/>
      <c r="K1" s="6"/>
      <c r="L1" s="6"/>
      <c r="M1" s="6"/>
    </row>
    <row r="2" spans="1:13" ht="13" x14ac:dyDescent="0.3">
      <c r="E2" s="4"/>
      <c r="F2" s="4"/>
      <c r="G2" s="4"/>
      <c r="H2" s="4"/>
      <c r="I2" s="5"/>
      <c r="J2" s="5"/>
      <c r="K2" s="6"/>
      <c r="L2" s="6"/>
      <c r="M2" s="6"/>
    </row>
    <row r="3" spans="1:13" ht="12.75" customHeight="1" thickBot="1" x14ac:dyDescent="0.35">
      <c r="D3" s="67" t="s">
        <v>16</v>
      </c>
      <c r="E3" s="3">
        <f>IF(E157="","",E157)</f>
        <v>0</v>
      </c>
      <c r="F3" s="25"/>
      <c r="G3" s="6"/>
      <c r="H3" s="6"/>
      <c r="I3" s="6"/>
      <c r="J3" s="6"/>
      <c r="K3" s="6"/>
      <c r="L3" s="6"/>
      <c r="M3" s="6"/>
    </row>
    <row r="4" spans="1:13" ht="12.75" customHeight="1" x14ac:dyDescent="0.3">
      <c r="E4" s="53"/>
      <c r="F4" s="54"/>
      <c r="G4" s="6"/>
      <c r="H4" s="6"/>
      <c r="I4" s="6"/>
      <c r="J4" s="6"/>
      <c r="K4" s="6"/>
      <c r="L4" s="6"/>
      <c r="M4" s="6"/>
    </row>
    <row r="5" spans="1:13" ht="12.75" customHeight="1" x14ac:dyDescent="0.3">
      <c r="F5" s="52"/>
      <c r="G5" s="6"/>
      <c r="H5" s="6"/>
      <c r="I5" s="10"/>
      <c r="J5" s="10"/>
      <c r="K5" s="5"/>
      <c r="L5" s="5"/>
    </row>
    <row r="6" spans="1:13" ht="12.75" customHeight="1" x14ac:dyDescent="0.3">
      <c r="E6" s="28" t="s">
        <v>56</v>
      </c>
      <c r="F6" s="11"/>
      <c r="G6" s="10"/>
      <c r="H6" s="10"/>
      <c r="I6" s="10"/>
      <c r="J6" s="10"/>
      <c r="K6" s="5"/>
      <c r="L6" s="5"/>
    </row>
    <row r="7" spans="1:13" ht="12.75" customHeight="1" thickBot="1" x14ac:dyDescent="0.35">
      <c r="F7" s="12"/>
      <c r="G7" s="7" t="str">
        <f>IF(OR(F3="",F13=""),"Winner Game 16",IF(F3-F13&gt;0,E3,E13))</f>
        <v>Winner Game 16</v>
      </c>
      <c r="H7" s="26"/>
      <c r="I7" s="5"/>
      <c r="J7" s="5"/>
      <c r="K7" s="5"/>
      <c r="L7" s="5"/>
    </row>
    <row r="8" spans="1:13" ht="12.75" customHeight="1" thickBot="1" x14ac:dyDescent="0.35">
      <c r="A8" s="67" t="s">
        <v>32</v>
      </c>
      <c r="B8" s="3">
        <f>IF(E172="","",E172)</f>
        <v>0</v>
      </c>
      <c r="C8" s="25"/>
      <c r="E8" s="64" t="s">
        <v>34</v>
      </c>
      <c r="F8" s="11"/>
      <c r="G8" s="13"/>
      <c r="H8" s="17"/>
      <c r="I8" s="23"/>
      <c r="J8" s="23"/>
      <c r="K8" s="6"/>
      <c r="L8" s="6"/>
    </row>
    <row r="9" spans="1:13" ht="12.75" customHeight="1" x14ac:dyDescent="0.3">
      <c r="B9" s="53"/>
      <c r="C9" s="54"/>
      <c r="E9" s="30"/>
      <c r="F9" s="11"/>
      <c r="H9" s="11"/>
      <c r="I9" s="23"/>
      <c r="J9" s="23"/>
      <c r="K9" s="6"/>
      <c r="L9" s="6"/>
    </row>
    <row r="10" spans="1:13" ht="12.75" customHeight="1" x14ac:dyDescent="0.3">
      <c r="B10" s="28" t="s">
        <v>0</v>
      </c>
      <c r="C10" s="52"/>
      <c r="E10" s="30"/>
      <c r="F10" s="11"/>
      <c r="H10" s="11"/>
      <c r="I10" s="23"/>
      <c r="J10" s="23"/>
      <c r="K10" s="6"/>
      <c r="L10" s="6"/>
    </row>
    <row r="11" spans="1:13" ht="12.75" customHeight="1" x14ac:dyDescent="0.3">
      <c r="C11" s="11"/>
      <c r="E11" s="30"/>
      <c r="F11" s="11"/>
      <c r="H11" s="11"/>
      <c r="I11" s="23"/>
      <c r="J11" s="23"/>
      <c r="K11" s="6"/>
      <c r="L11" s="6"/>
    </row>
    <row r="12" spans="1:13" ht="12.75" customHeight="1" thickBot="1" x14ac:dyDescent="0.35">
      <c r="B12" s="64" t="s">
        <v>34</v>
      </c>
      <c r="C12" s="12"/>
      <c r="D12" s="66"/>
      <c r="E12" s="14"/>
      <c r="F12" s="15"/>
      <c r="H12" s="11"/>
      <c r="I12" s="23"/>
      <c r="J12" s="23"/>
      <c r="K12" s="6"/>
      <c r="L12" s="6"/>
    </row>
    <row r="13" spans="1:13" ht="12.75" customHeight="1" x14ac:dyDescent="0.3">
      <c r="B13" s="30"/>
      <c r="C13" s="11"/>
      <c r="D13" s="63"/>
      <c r="E13" s="3" t="str">
        <f>IF(OR(C8="",C16=""),"Winner Game 1",IF(C8-C16&gt;0,B8,B16))</f>
        <v>Winner Game 1</v>
      </c>
      <c r="F13" s="25"/>
      <c r="G13" s="28" t="s">
        <v>64</v>
      </c>
      <c r="H13" s="11"/>
      <c r="I13" s="23"/>
      <c r="J13" s="23"/>
      <c r="K13" s="6"/>
      <c r="L13" s="6"/>
    </row>
    <row r="14" spans="1:13" ht="12.75" customHeight="1" x14ac:dyDescent="0.3">
      <c r="B14" s="30"/>
      <c r="C14" s="11"/>
      <c r="D14" s="63"/>
      <c r="E14" s="3"/>
      <c r="F14" s="41"/>
      <c r="G14" s="30"/>
      <c r="H14" s="11"/>
      <c r="I14" s="18"/>
      <c r="J14" s="18"/>
      <c r="K14" s="10"/>
      <c r="L14" s="10"/>
      <c r="M14" s="6"/>
    </row>
    <row r="15" spans="1:13" ht="12.75" customHeight="1" thickBot="1" x14ac:dyDescent="0.35">
      <c r="B15" s="14"/>
      <c r="C15" s="15"/>
      <c r="D15" s="63"/>
      <c r="E15" s="3"/>
      <c r="F15" s="41"/>
      <c r="G15" s="64" t="s">
        <v>34</v>
      </c>
      <c r="H15" s="12"/>
      <c r="I15" s="10"/>
      <c r="J15" s="10"/>
      <c r="K15" s="5"/>
      <c r="L15" s="5"/>
      <c r="M15" s="5"/>
    </row>
    <row r="16" spans="1:13" ht="12.75" customHeight="1" thickBot="1" x14ac:dyDescent="0.35">
      <c r="A16" s="63" t="s">
        <v>54</v>
      </c>
      <c r="B16" s="3">
        <f>IF(E173="","",E173)</f>
        <v>0</v>
      </c>
      <c r="C16" s="25"/>
      <c r="D16" s="63"/>
      <c r="E16" s="3"/>
      <c r="F16" s="41"/>
      <c r="G16" s="30"/>
      <c r="H16" s="11"/>
      <c r="I16" s="7" t="str">
        <f>IF(OR(H7="",H27=""),"Winner Game 20",IF(H7-H27&gt;0,G7,G27))</f>
        <v>Winner Game 20</v>
      </c>
      <c r="J16" s="47"/>
      <c r="L16" s="3"/>
      <c r="M16" s="10"/>
    </row>
    <row r="17" spans="1:14" ht="12.75" customHeight="1" x14ac:dyDescent="0.3">
      <c r="D17" s="63"/>
      <c r="E17" s="3"/>
      <c r="F17" s="41"/>
      <c r="G17" s="31"/>
      <c r="H17" s="16"/>
      <c r="I17" s="10"/>
      <c r="J17" s="36"/>
      <c r="L17" s="3"/>
      <c r="M17" s="10"/>
    </row>
    <row r="18" spans="1:14" ht="12.75" customHeight="1" thickBot="1" x14ac:dyDescent="0.35">
      <c r="A18" s="67" t="s">
        <v>18</v>
      </c>
      <c r="B18" s="3">
        <f>IF(E165="","",E165)</f>
        <v>0</v>
      </c>
      <c r="C18" s="25"/>
      <c r="D18" s="63"/>
      <c r="E18" s="3"/>
      <c r="F18" s="41"/>
      <c r="G18" s="31"/>
      <c r="H18" s="16"/>
      <c r="I18" s="10"/>
      <c r="J18" s="11"/>
      <c r="L18" s="3"/>
      <c r="M18" s="10"/>
    </row>
    <row r="19" spans="1:14" ht="12.75" customHeight="1" x14ac:dyDescent="0.3">
      <c r="B19" s="53"/>
      <c r="C19" s="54"/>
      <c r="D19" s="63"/>
      <c r="E19" s="3"/>
      <c r="F19" s="41"/>
      <c r="G19" s="31"/>
      <c r="H19" s="16"/>
      <c r="I19" s="10"/>
      <c r="J19" s="11"/>
      <c r="L19" s="3"/>
      <c r="M19" s="10"/>
    </row>
    <row r="20" spans="1:14" ht="12.75" customHeight="1" x14ac:dyDescent="0.3">
      <c r="B20" s="28" t="s">
        <v>1</v>
      </c>
      <c r="C20" s="52"/>
      <c r="D20" s="63"/>
      <c r="E20" s="3"/>
      <c r="F20" s="41"/>
      <c r="G20" s="31"/>
      <c r="H20" s="16"/>
      <c r="I20" s="10"/>
      <c r="J20" s="11"/>
      <c r="L20" s="3"/>
      <c r="M20" s="10"/>
    </row>
    <row r="21" spans="1:14" ht="12.75" customHeight="1" x14ac:dyDescent="0.3">
      <c r="C21" s="11"/>
      <c r="D21" s="63"/>
      <c r="E21" s="3"/>
      <c r="F21" s="41"/>
      <c r="G21" s="31"/>
      <c r="H21" s="16"/>
      <c r="I21" s="10"/>
      <c r="J21" s="11"/>
      <c r="L21" s="3"/>
      <c r="M21" s="10"/>
    </row>
    <row r="22" spans="1:14" ht="12.75" customHeight="1" thickBot="1" x14ac:dyDescent="0.35">
      <c r="B22" s="64" t="s">
        <v>34</v>
      </c>
      <c r="C22" s="12"/>
      <c r="D22" s="79"/>
      <c r="E22" s="7" t="str">
        <f>IF(OR(C18="",C26=""),"Winner Game 2",IF(C18-C26&gt;0,B18,B26))</f>
        <v>Winner Game 2</v>
      </c>
      <c r="F22" s="26"/>
      <c r="G22" s="31"/>
      <c r="H22" s="16"/>
      <c r="I22" s="10"/>
      <c r="J22" s="11"/>
      <c r="L22" s="3"/>
      <c r="M22" s="10"/>
    </row>
    <row r="23" spans="1:14" ht="12.75" customHeight="1" x14ac:dyDescent="0.3">
      <c r="B23" s="30"/>
      <c r="C23" s="11"/>
      <c r="E23" s="13"/>
      <c r="F23" s="17"/>
      <c r="G23" s="31"/>
      <c r="H23" s="16"/>
      <c r="I23" s="3"/>
      <c r="J23" s="12"/>
      <c r="L23" s="10"/>
      <c r="M23" s="18"/>
      <c r="N23" s="2"/>
    </row>
    <row r="24" spans="1:14" ht="12.75" customHeight="1" x14ac:dyDescent="0.3">
      <c r="B24" s="30"/>
      <c r="C24" s="11"/>
      <c r="F24" s="11"/>
      <c r="G24" s="31"/>
      <c r="H24" s="16"/>
      <c r="J24" s="11"/>
      <c r="K24" s="30"/>
      <c r="L24" s="10"/>
      <c r="N24" s="2"/>
    </row>
    <row r="25" spans="1:14" ht="12.75" customHeight="1" thickBot="1" x14ac:dyDescent="0.35">
      <c r="B25" s="14"/>
      <c r="C25" s="15"/>
      <c r="E25" s="28"/>
      <c r="F25" s="11"/>
      <c r="G25" s="30"/>
      <c r="H25" s="11"/>
      <c r="J25" s="11"/>
      <c r="K25" s="30"/>
      <c r="L25" s="10"/>
      <c r="N25" s="2"/>
    </row>
    <row r="26" spans="1:14" ht="12.75" customHeight="1" thickBot="1" x14ac:dyDescent="0.35">
      <c r="A26" s="63" t="s">
        <v>68</v>
      </c>
      <c r="B26" s="3">
        <f>IF(E180="","",E180)</f>
        <v>0</v>
      </c>
      <c r="C26" s="25"/>
      <c r="E26" s="28" t="s">
        <v>9</v>
      </c>
      <c r="F26" s="11"/>
      <c r="G26" s="7"/>
      <c r="H26" s="19"/>
      <c r="J26" s="11"/>
      <c r="K26" s="30"/>
      <c r="L26" s="10"/>
      <c r="N26" s="2"/>
    </row>
    <row r="27" spans="1:14" ht="12.75" customHeight="1" x14ac:dyDescent="0.3">
      <c r="E27" s="30"/>
      <c r="F27" s="11"/>
      <c r="G27" s="3" t="str">
        <f>IF(OR(F22="",F32=""),"Winner Game 9",IF(F22-F32&gt;0,E22,E32))</f>
        <v>Winner Game 9</v>
      </c>
      <c r="H27" s="25"/>
      <c r="J27" s="11"/>
      <c r="K27" s="30"/>
      <c r="L27" s="10"/>
      <c r="N27" s="2"/>
    </row>
    <row r="28" spans="1:14" ht="12.75" customHeight="1" x14ac:dyDescent="0.3">
      <c r="E28" s="64" t="s">
        <v>34</v>
      </c>
      <c r="F28" s="12"/>
      <c r="G28" s="10"/>
      <c r="H28" s="10"/>
      <c r="I28" s="10"/>
      <c r="J28" s="11"/>
      <c r="K28" s="29"/>
      <c r="L28" s="3"/>
      <c r="N28" s="2"/>
    </row>
    <row r="29" spans="1:14" ht="12.75" customHeight="1" x14ac:dyDescent="0.3">
      <c r="E29" s="30"/>
      <c r="F29" s="11"/>
      <c r="G29" s="10"/>
      <c r="H29" s="10"/>
      <c r="I29" s="10"/>
      <c r="J29" s="11"/>
      <c r="K29" s="30"/>
      <c r="L29" s="10"/>
      <c r="M29" s="10"/>
      <c r="N29" s="2"/>
    </row>
    <row r="30" spans="1:14" ht="12.75" customHeight="1" x14ac:dyDescent="0.3">
      <c r="E30" s="30"/>
      <c r="F30" s="11"/>
      <c r="G30" s="10"/>
      <c r="H30" s="10"/>
      <c r="I30" s="28" t="s">
        <v>67</v>
      </c>
      <c r="J30" s="11"/>
      <c r="K30" s="31"/>
      <c r="L30" s="18"/>
      <c r="M30" s="3"/>
    </row>
    <row r="31" spans="1:14" ht="12.75" customHeight="1" thickBot="1" x14ac:dyDescent="0.35">
      <c r="E31" s="7"/>
      <c r="F31" s="19"/>
      <c r="I31" s="3"/>
      <c r="J31" s="12"/>
      <c r="K31" s="3"/>
      <c r="L31" s="10"/>
      <c r="M31" s="10"/>
      <c r="N31" s="2"/>
    </row>
    <row r="32" spans="1:14" ht="12.75" customHeight="1" x14ac:dyDescent="0.3">
      <c r="D32" s="63" t="s">
        <v>17</v>
      </c>
      <c r="E32" s="20">
        <f>IF(E164="","",E164)</f>
        <v>0</v>
      </c>
      <c r="F32" s="27"/>
      <c r="I32" s="64" t="s">
        <v>34</v>
      </c>
      <c r="J32" s="12"/>
      <c r="L32" s="2"/>
      <c r="M32" s="10"/>
      <c r="N32" s="2"/>
    </row>
    <row r="33" spans="1:14" ht="12.75" customHeight="1" x14ac:dyDescent="0.3">
      <c r="I33" s="3"/>
      <c r="J33" s="16"/>
      <c r="K33" s="3"/>
      <c r="L33" s="3"/>
      <c r="M33" s="10"/>
      <c r="N33" s="2"/>
    </row>
    <row r="34" spans="1:14" ht="12.75" customHeight="1" x14ac:dyDescent="0.3">
      <c r="I34" s="3"/>
      <c r="J34" s="16"/>
      <c r="K34" s="3"/>
      <c r="L34" s="3"/>
      <c r="M34" s="10"/>
      <c r="N34" s="2"/>
    </row>
    <row r="35" spans="1:14" ht="12.75" customHeight="1" thickBot="1" x14ac:dyDescent="0.35">
      <c r="I35" s="3"/>
      <c r="J35" s="16"/>
      <c r="K35" s="44" t="str">
        <f>IF(OR(J16="",J54=""),"Winner Game 22",IF(J16-J54&gt;0,I16,I54))</f>
        <v>Winner Game 22</v>
      </c>
      <c r="L35" s="47"/>
      <c r="M35" s="10"/>
      <c r="N35" s="2"/>
    </row>
    <row r="36" spans="1:14" ht="12.75" customHeight="1" x14ac:dyDescent="0.3">
      <c r="I36" s="3"/>
      <c r="J36" s="16"/>
      <c r="K36" s="3"/>
      <c r="L36" s="17"/>
      <c r="M36" s="10"/>
      <c r="N36" s="2"/>
    </row>
    <row r="37" spans="1:14" ht="12.75" customHeight="1" x14ac:dyDescent="0.3">
      <c r="I37" s="3"/>
      <c r="J37" s="16"/>
      <c r="K37" s="3"/>
      <c r="L37" s="12"/>
      <c r="M37" s="10"/>
      <c r="N37" s="2"/>
    </row>
    <row r="38" spans="1:14" ht="12.75" customHeight="1" x14ac:dyDescent="0.3">
      <c r="G38" s="10"/>
      <c r="H38" s="10"/>
      <c r="I38" s="3"/>
      <c r="J38" s="16"/>
      <c r="K38" s="3"/>
      <c r="L38" s="12"/>
      <c r="M38" s="10"/>
      <c r="N38" s="2"/>
    </row>
    <row r="39" spans="1:14" ht="12.75" customHeight="1" x14ac:dyDescent="0.3">
      <c r="G39" s="3"/>
      <c r="H39" s="3"/>
      <c r="I39" s="2"/>
      <c r="J39" s="12"/>
      <c r="L39" s="12"/>
      <c r="M39" s="10"/>
      <c r="N39" s="2"/>
    </row>
    <row r="40" spans="1:14" ht="12.75" customHeight="1" x14ac:dyDescent="0.3">
      <c r="E40" s="10"/>
      <c r="F40" s="10"/>
      <c r="G40" s="3"/>
      <c r="H40" s="3"/>
      <c r="I40" s="6"/>
      <c r="J40" s="34"/>
      <c r="K40" s="6"/>
      <c r="L40" s="34"/>
      <c r="M40" s="6"/>
    </row>
    <row r="41" spans="1:14" ht="12.75" customHeight="1" thickBot="1" x14ac:dyDescent="0.35">
      <c r="D41" s="67" t="s">
        <v>55</v>
      </c>
      <c r="E41" s="3">
        <f>IF(E160="","",E160)</f>
        <v>0</v>
      </c>
      <c r="F41" s="25"/>
      <c r="G41" s="6"/>
      <c r="H41" s="6"/>
      <c r="I41" s="6"/>
      <c r="J41" s="34"/>
      <c r="K41" s="5"/>
      <c r="L41" s="11"/>
      <c r="M41" s="6"/>
    </row>
    <row r="42" spans="1:14" ht="12.75" customHeight="1" x14ac:dyDescent="0.3">
      <c r="E42" s="53"/>
      <c r="F42" s="54"/>
      <c r="G42" s="6"/>
      <c r="H42" s="6"/>
      <c r="I42" s="6"/>
      <c r="J42" s="34"/>
      <c r="L42" s="37"/>
      <c r="M42" s="6"/>
    </row>
    <row r="43" spans="1:14" ht="12.75" customHeight="1" x14ac:dyDescent="0.3">
      <c r="F43" s="52"/>
      <c r="G43" s="6"/>
      <c r="H43" s="6"/>
      <c r="I43" s="10"/>
      <c r="J43" s="11"/>
      <c r="K43" s="5"/>
      <c r="L43" s="11"/>
      <c r="M43" s="6"/>
    </row>
    <row r="44" spans="1:14" ht="12.75" customHeight="1" x14ac:dyDescent="0.3">
      <c r="E44" s="28"/>
      <c r="F44" s="52"/>
      <c r="G44" s="10"/>
      <c r="H44" s="10"/>
      <c r="I44" s="10"/>
      <c r="J44" s="11"/>
      <c r="K44" s="5"/>
      <c r="L44" s="11"/>
      <c r="M44" s="6"/>
    </row>
    <row r="45" spans="1:14" ht="12.75" customHeight="1" thickBot="1" x14ac:dyDescent="0.35">
      <c r="E45" s="28" t="s">
        <v>10</v>
      </c>
      <c r="F45" s="52"/>
      <c r="G45" s="7" t="str">
        <f>IF(OR(F41="",F51=""),"Winner Game 10",IF(F41-F51&gt;0,E41,E51))</f>
        <v>Winner Game 10</v>
      </c>
      <c r="H45" s="26"/>
      <c r="I45" s="10"/>
      <c r="J45" s="11"/>
      <c r="K45" s="5"/>
      <c r="L45" s="11"/>
      <c r="M45" s="6"/>
    </row>
    <row r="46" spans="1:14" ht="12.75" customHeight="1" x14ac:dyDescent="0.3">
      <c r="F46" s="11"/>
      <c r="G46" s="13"/>
      <c r="H46" s="17"/>
      <c r="I46" s="10"/>
      <c r="J46" s="11"/>
      <c r="K46" s="6"/>
      <c r="L46" s="34"/>
      <c r="M46" s="6"/>
      <c r="N46"/>
    </row>
    <row r="47" spans="1:14" ht="12.75" customHeight="1" thickBot="1" x14ac:dyDescent="0.35">
      <c r="A47" s="67" t="s">
        <v>20</v>
      </c>
      <c r="B47" s="3">
        <f>IF(E169="","",E169)</f>
        <v>0</v>
      </c>
      <c r="C47" s="25"/>
      <c r="E47" s="64" t="s">
        <v>34</v>
      </c>
      <c r="F47" s="12"/>
      <c r="H47" s="11"/>
      <c r="I47" s="5"/>
      <c r="J47" s="11"/>
      <c r="K47" s="6"/>
      <c r="L47" s="34"/>
      <c r="M47" s="6"/>
      <c r="N47"/>
    </row>
    <row r="48" spans="1:14" ht="12.75" customHeight="1" x14ac:dyDescent="0.3">
      <c r="B48" s="53"/>
      <c r="C48" s="54"/>
      <c r="E48" s="30"/>
      <c r="F48" s="11"/>
      <c r="H48" s="11"/>
      <c r="I48" s="23"/>
      <c r="J48" s="34"/>
      <c r="K48" s="10"/>
      <c r="L48" s="11"/>
      <c r="M48" s="6"/>
    </row>
    <row r="49" spans="1:14" ht="12.75" customHeight="1" x14ac:dyDescent="0.3">
      <c r="B49" s="28" t="s">
        <v>3</v>
      </c>
      <c r="C49" s="52"/>
      <c r="E49" s="30"/>
      <c r="F49" s="11"/>
      <c r="G49" s="30"/>
      <c r="H49" s="11"/>
      <c r="I49" s="23"/>
      <c r="J49" s="34"/>
      <c r="K49" s="10"/>
      <c r="L49" s="11"/>
      <c r="M49" s="10"/>
    </row>
    <row r="50" spans="1:14" ht="12.75" customHeight="1" thickBot="1" x14ac:dyDescent="0.35">
      <c r="C50" s="11"/>
      <c r="D50" s="66"/>
      <c r="E50" s="14"/>
      <c r="F50" s="15"/>
      <c r="G50" s="30"/>
      <c r="H50" s="11"/>
      <c r="I50" s="18"/>
      <c r="J50" s="16"/>
      <c r="K50" s="3"/>
      <c r="L50" s="12"/>
      <c r="M50" s="10"/>
    </row>
    <row r="51" spans="1:14" ht="12.75" customHeight="1" x14ac:dyDescent="0.3">
      <c r="B51" s="64" t="s">
        <v>34</v>
      </c>
      <c r="C51" s="12"/>
      <c r="D51" s="63"/>
      <c r="E51" s="3" t="str">
        <f>IF(OR(C47="",C55=""),"Winner Game 3",IF(C47-C55&gt;0,B47,B55))</f>
        <v>Winner Game 3</v>
      </c>
      <c r="F51" s="25"/>
      <c r="G51" s="30"/>
      <c r="H51" s="11"/>
      <c r="I51" s="10"/>
      <c r="J51" s="11"/>
      <c r="K51" s="3"/>
      <c r="L51" s="12"/>
      <c r="M51" s="10"/>
    </row>
    <row r="52" spans="1:14" ht="12.75" customHeight="1" x14ac:dyDescent="0.3">
      <c r="B52" s="30"/>
      <c r="C52" s="11"/>
      <c r="D52" s="63"/>
      <c r="E52" s="3"/>
      <c r="F52" s="41"/>
      <c r="G52" s="28" t="s">
        <v>59</v>
      </c>
      <c r="H52" s="11"/>
      <c r="I52" s="10"/>
      <c r="J52" s="11"/>
      <c r="K52" s="3"/>
      <c r="L52" s="12"/>
      <c r="M52" s="10"/>
      <c r="N52" s="2"/>
    </row>
    <row r="53" spans="1:14" ht="12.75" customHeight="1" thickBot="1" x14ac:dyDescent="0.35">
      <c r="B53" s="30"/>
      <c r="C53" s="11"/>
      <c r="D53" s="63"/>
      <c r="E53" s="3"/>
      <c r="F53" s="41"/>
      <c r="G53" s="30"/>
      <c r="H53" s="11"/>
      <c r="I53" s="10"/>
      <c r="J53" s="11"/>
      <c r="K53" s="3"/>
      <c r="L53" s="12"/>
      <c r="M53" s="10"/>
      <c r="N53" s="2"/>
    </row>
    <row r="54" spans="1:14" ht="12.75" customHeight="1" thickBot="1" x14ac:dyDescent="0.35">
      <c r="B54" s="14"/>
      <c r="C54" s="15"/>
      <c r="D54" s="63"/>
      <c r="E54" s="3"/>
      <c r="F54" s="41"/>
      <c r="G54" s="64" t="s">
        <v>34</v>
      </c>
      <c r="H54" s="11"/>
      <c r="I54" s="51" t="str">
        <f>IF(OR(H45="",H65=""),"Winner Game 18",IF(H45-H65&gt;0,G45,G65))</f>
        <v>Winner Game 18</v>
      </c>
      <c r="J54" s="48"/>
      <c r="K54" s="3"/>
      <c r="L54" s="12"/>
      <c r="M54" s="10"/>
      <c r="N54" s="2"/>
    </row>
    <row r="55" spans="1:14" ht="12.75" customHeight="1" x14ac:dyDescent="0.3">
      <c r="A55" s="63" t="s">
        <v>60</v>
      </c>
      <c r="B55" s="3">
        <f>IF(E176="","",E176)</f>
        <v>0</v>
      </c>
      <c r="C55" s="25"/>
      <c r="D55" s="63"/>
      <c r="E55" s="3"/>
      <c r="F55" s="41"/>
      <c r="G55" s="30"/>
      <c r="H55" s="11"/>
      <c r="I55" s="3"/>
      <c r="J55" s="3"/>
      <c r="K55" s="3"/>
      <c r="L55" s="12"/>
      <c r="M55" s="10"/>
      <c r="N55" s="2"/>
    </row>
    <row r="56" spans="1:14" ht="12.75" customHeight="1" x14ac:dyDescent="0.3">
      <c r="D56" s="63"/>
      <c r="E56" s="3"/>
      <c r="F56" s="41"/>
      <c r="G56" s="30"/>
      <c r="H56" s="11"/>
      <c r="I56" s="10"/>
      <c r="J56" s="10"/>
      <c r="K56" s="3"/>
      <c r="L56" s="12"/>
      <c r="M56" s="10"/>
      <c r="N56" s="2"/>
    </row>
    <row r="57" spans="1:14" ht="12.75" customHeight="1" thickBot="1" x14ac:dyDescent="0.35">
      <c r="A57" s="67" t="s">
        <v>22</v>
      </c>
      <c r="B57" s="3">
        <f>IF(E168="","",E168)</f>
        <v>0</v>
      </c>
      <c r="C57" s="25"/>
      <c r="D57" s="63"/>
      <c r="E57" s="3"/>
      <c r="F57" s="41"/>
      <c r="G57" s="30"/>
      <c r="H57" s="11"/>
      <c r="I57" s="10"/>
      <c r="J57" s="10"/>
      <c r="K57" s="3"/>
      <c r="L57" s="12"/>
      <c r="M57" s="10"/>
    </row>
    <row r="58" spans="1:14" ht="12.75" customHeight="1" x14ac:dyDescent="0.3">
      <c r="B58" s="53"/>
      <c r="C58" s="54"/>
      <c r="D58" s="63"/>
      <c r="E58" s="3"/>
      <c r="F58" s="41"/>
      <c r="H58" s="12"/>
      <c r="I58" s="10"/>
      <c r="J58" s="10"/>
      <c r="K58" s="3"/>
      <c r="L58" s="12"/>
      <c r="M58" s="10"/>
      <c r="N58" s="2"/>
    </row>
    <row r="59" spans="1:14" ht="12.75" customHeight="1" x14ac:dyDescent="0.3">
      <c r="B59" s="28" t="s">
        <v>2</v>
      </c>
      <c r="C59" s="52"/>
      <c r="D59" s="63"/>
      <c r="E59" s="3"/>
      <c r="F59" s="41"/>
      <c r="G59" s="30"/>
      <c r="H59" s="11"/>
      <c r="I59" s="10"/>
      <c r="J59" s="10"/>
      <c r="K59" s="3"/>
      <c r="L59" s="12"/>
      <c r="M59" s="10"/>
      <c r="N59" s="2"/>
    </row>
    <row r="60" spans="1:14" ht="12.75" customHeight="1" thickBot="1" x14ac:dyDescent="0.35">
      <c r="C60" s="11"/>
      <c r="D60" s="79"/>
      <c r="E60" s="7" t="str">
        <f>IF(OR(C57="",C65=""),"Winner Game 4",IF(C57-C65&gt;0,B57,B65))</f>
        <v>Winner Game 4</v>
      </c>
      <c r="F60" s="26"/>
      <c r="G60" s="31"/>
      <c r="H60" s="16"/>
      <c r="I60" s="10"/>
      <c r="J60" s="10"/>
      <c r="K60" s="30"/>
      <c r="L60" s="11"/>
      <c r="M60" s="10"/>
      <c r="N60" s="2"/>
    </row>
    <row r="61" spans="1:14" ht="12.75" customHeight="1" x14ac:dyDescent="0.3">
      <c r="B61" s="64" t="s">
        <v>34</v>
      </c>
      <c r="C61" s="12"/>
      <c r="E61" s="13"/>
      <c r="F61" s="17"/>
      <c r="G61" s="31"/>
      <c r="H61" s="16"/>
      <c r="I61" s="10"/>
      <c r="J61" s="10"/>
      <c r="K61" s="30"/>
      <c r="L61" s="11"/>
      <c r="M61" s="10"/>
    </row>
    <row r="62" spans="1:14" ht="12.75" customHeight="1" x14ac:dyDescent="0.3">
      <c r="B62" s="30"/>
      <c r="C62" s="11"/>
      <c r="E62" s="28"/>
      <c r="F62" s="11"/>
      <c r="G62" s="31"/>
      <c r="H62" s="16"/>
      <c r="I62" s="10"/>
      <c r="J62" s="10"/>
      <c r="K62" s="45"/>
      <c r="L62" s="12"/>
      <c r="M62" s="3"/>
    </row>
    <row r="63" spans="1:14" ht="12.75" customHeight="1" x14ac:dyDescent="0.3">
      <c r="B63" s="30"/>
      <c r="C63" s="11"/>
      <c r="E63" s="28"/>
      <c r="F63" s="11"/>
      <c r="G63" s="30"/>
      <c r="H63" s="11"/>
      <c r="I63" s="3"/>
      <c r="J63" s="3"/>
      <c r="K63" s="45"/>
      <c r="L63" s="12"/>
      <c r="M63" s="3"/>
    </row>
    <row r="64" spans="1:14" ht="12.75" customHeight="1" thickBot="1" x14ac:dyDescent="0.35">
      <c r="B64" s="14"/>
      <c r="C64" s="15"/>
      <c r="E64" s="28" t="s">
        <v>31</v>
      </c>
      <c r="F64" s="11"/>
      <c r="G64" s="7"/>
      <c r="H64" s="19"/>
      <c r="I64" s="3"/>
      <c r="J64" s="3"/>
      <c r="K64" s="45"/>
      <c r="L64" s="12"/>
      <c r="M64" s="3"/>
    </row>
    <row r="65" spans="1:14" ht="12.75" customHeight="1" x14ac:dyDescent="0.3">
      <c r="A65" s="63" t="s">
        <v>61</v>
      </c>
      <c r="B65" s="3">
        <f>IF(E177="","",E177)</f>
        <v>0</v>
      </c>
      <c r="C65" s="25"/>
      <c r="E65" s="30"/>
      <c r="F65" s="11"/>
      <c r="G65" s="3" t="str">
        <f>IF(OR(F60="",F70=""),"Winner Game 14",IF(F60-F70&gt;0,E60,E70))</f>
        <v>Winner Game 14</v>
      </c>
      <c r="H65" s="25"/>
      <c r="I65" s="3"/>
      <c r="J65" s="3"/>
      <c r="K65" s="30"/>
      <c r="L65" s="11"/>
      <c r="M65" s="10"/>
    </row>
    <row r="66" spans="1:14" ht="12.75" customHeight="1" x14ac:dyDescent="0.3">
      <c r="E66" s="64" t="s">
        <v>34</v>
      </c>
      <c r="F66" s="12"/>
      <c r="G66" s="10"/>
      <c r="H66" s="10"/>
      <c r="I66" s="3"/>
      <c r="J66" s="3"/>
      <c r="L66" s="16"/>
      <c r="M66" s="3"/>
    </row>
    <row r="67" spans="1:14" ht="12.75" customHeight="1" x14ac:dyDescent="0.3">
      <c r="E67" s="30"/>
      <c r="F67" s="11"/>
      <c r="G67" s="10"/>
      <c r="H67" s="10"/>
      <c r="I67" s="3"/>
      <c r="J67" s="3"/>
      <c r="K67" s="64" t="s">
        <v>34</v>
      </c>
      <c r="L67" s="11"/>
      <c r="M67" s="10"/>
    </row>
    <row r="68" spans="1:14" ht="12.75" customHeight="1" thickBot="1" x14ac:dyDescent="0.35">
      <c r="A68" s="70"/>
      <c r="B68" s="41"/>
      <c r="C68" s="41"/>
      <c r="E68" s="30"/>
      <c r="F68" s="11"/>
      <c r="G68" s="10"/>
      <c r="H68" s="10"/>
      <c r="I68" s="3"/>
      <c r="J68" s="3"/>
      <c r="K68" s="3"/>
      <c r="L68" s="11"/>
      <c r="M68" s="44" t="str">
        <f>IF(OR(L35="",L112=""),"Champion",IF(L35-L112&gt;0,K35,K112))</f>
        <v>Champion</v>
      </c>
      <c r="N68"/>
    </row>
    <row r="69" spans="1:14" ht="12.75" customHeight="1" thickBot="1" x14ac:dyDescent="0.35">
      <c r="A69" s="71"/>
      <c r="B69" s="71"/>
      <c r="C69" s="71"/>
      <c r="E69" s="7"/>
      <c r="F69" s="19"/>
      <c r="G69" s="10"/>
      <c r="H69" s="10"/>
      <c r="I69" s="3"/>
      <c r="J69" s="3"/>
      <c r="K69" s="28" t="s">
        <v>69</v>
      </c>
      <c r="L69" s="11"/>
      <c r="M69" s="10"/>
      <c r="N69"/>
    </row>
    <row r="70" spans="1:14" ht="12.75" customHeight="1" x14ac:dyDescent="0.3">
      <c r="A70" s="71"/>
      <c r="B70" s="72"/>
      <c r="C70" s="73"/>
      <c r="D70" s="63" t="s">
        <v>21</v>
      </c>
      <c r="E70" s="20">
        <f>IF(E161="","",E161)</f>
        <v>0</v>
      </c>
      <c r="F70" s="27"/>
      <c r="G70" s="10"/>
      <c r="H70" s="10"/>
      <c r="I70" s="3"/>
      <c r="J70" s="3"/>
      <c r="K70" s="10"/>
      <c r="L70" s="11"/>
      <c r="M70" s="10"/>
    </row>
    <row r="71" spans="1:14" ht="12.75" customHeight="1" x14ac:dyDescent="0.3">
      <c r="A71" s="71"/>
      <c r="B71" s="71"/>
      <c r="C71" s="74"/>
      <c r="D71" s="63"/>
      <c r="E71" s="20"/>
      <c r="F71" s="65"/>
      <c r="G71" s="10"/>
      <c r="H71" s="10"/>
      <c r="I71" s="3"/>
      <c r="J71" s="3"/>
      <c r="K71" s="6"/>
      <c r="L71" s="34"/>
      <c r="M71" s="6"/>
    </row>
    <row r="72" spans="1:14" ht="12.75" customHeight="1" x14ac:dyDescent="0.3">
      <c r="A72" s="71"/>
      <c r="B72" s="75"/>
      <c r="C72" s="41"/>
      <c r="D72" s="63"/>
      <c r="E72" s="20"/>
      <c r="F72" s="65"/>
      <c r="G72" s="10"/>
      <c r="H72" s="10"/>
      <c r="I72" s="3"/>
      <c r="J72" s="3"/>
      <c r="K72" s="6"/>
      <c r="L72" s="34"/>
      <c r="M72" s="6"/>
    </row>
    <row r="73" spans="1:14" ht="12.75" customHeight="1" x14ac:dyDescent="0.3">
      <c r="A73" s="71"/>
      <c r="B73" s="76"/>
      <c r="C73" s="74"/>
      <c r="D73" s="63"/>
      <c r="E73" s="20"/>
      <c r="F73" s="65"/>
      <c r="G73" s="10"/>
      <c r="H73" s="10"/>
      <c r="I73" s="3"/>
      <c r="J73" s="3"/>
      <c r="K73" s="6"/>
      <c r="L73" s="34"/>
      <c r="M73" s="6"/>
    </row>
    <row r="74" spans="1:14" ht="12.75" customHeight="1" x14ac:dyDescent="0.3">
      <c r="A74" s="71"/>
      <c r="B74" s="76"/>
      <c r="C74" s="74"/>
      <c r="D74" s="63"/>
      <c r="E74" s="20"/>
      <c r="F74" s="65"/>
      <c r="G74" s="10"/>
      <c r="H74" s="10"/>
      <c r="I74" s="6"/>
      <c r="J74" s="6"/>
      <c r="K74" s="6"/>
      <c r="L74" s="34"/>
      <c r="M74" s="6"/>
      <c r="N74" s="2"/>
    </row>
    <row r="75" spans="1:14" ht="12.75" customHeight="1" x14ac:dyDescent="0.3">
      <c r="A75" s="71"/>
      <c r="B75" s="73"/>
      <c r="C75" s="73"/>
      <c r="D75" s="63"/>
      <c r="E75" s="20"/>
      <c r="F75" s="65"/>
      <c r="G75" s="10"/>
      <c r="H75" s="10"/>
      <c r="I75" s="6"/>
      <c r="J75" s="6"/>
      <c r="K75" s="6"/>
      <c r="L75" s="34"/>
      <c r="M75" s="6"/>
      <c r="N75" s="2"/>
    </row>
    <row r="76" spans="1:14" ht="12.75" customHeight="1" x14ac:dyDescent="0.3">
      <c r="A76" s="70"/>
      <c r="B76" s="41"/>
      <c r="C76" s="41"/>
      <c r="D76" s="63"/>
      <c r="E76" s="20"/>
      <c r="F76" s="65"/>
      <c r="G76" s="10"/>
      <c r="H76" s="10"/>
      <c r="I76" s="10"/>
      <c r="J76" s="10"/>
      <c r="K76" s="6"/>
      <c r="L76" s="34"/>
      <c r="M76" s="6"/>
      <c r="N76" s="2"/>
    </row>
    <row r="77" spans="1:14" ht="12.75" customHeight="1" x14ac:dyDescent="0.3">
      <c r="D77" s="63"/>
      <c r="E77" s="20"/>
      <c r="F77" s="65"/>
      <c r="G77" s="10"/>
      <c r="H77" s="10"/>
      <c r="I77" s="10"/>
      <c r="J77" s="10"/>
      <c r="K77" s="6"/>
      <c r="L77" s="34"/>
      <c r="M77" s="6"/>
      <c r="N77" s="2"/>
    </row>
    <row r="78" spans="1:14" ht="12.75" customHeight="1" x14ac:dyDescent="0.3">
      <c r="D78" s="63"/>
      <c r="E78" s="20"/>
      <c r="F78" s="65"/>
      <c r="G78" s="10"/>
      <c r="H78" s="10"/>
      <c r="I78" s="10"/>
      <c r="J78" s="10"/>
      <c r="K78" s="6"/>
      <c r="L78" s="34"/>
      <c r="M78" s="6"/>
      <c r="N78" s="2"/>
    </row>
    <row r="79" spans="1:14" ht="12.75" customHeight="1" x14ac:dyDescent="0.3">
      <c r="D79" s="63"/>
      <c r="E79" s="20"/>
      <c r="F79" s="65"/>
      <c r="G79" s="6"/>
      <c r="H79" s="6"/>
      <c r="I79" s="10"/>
      <c r="J79" s="10"/>
      <c r="K79" s="6"/>
      <c r="L79" s="34"/>
      <c r="M79" s="6"/>
    </row>
    <row r="80" spans="1:14" ht="12.75" customHeight="1" thickBot="1" x14ac:dyDescent="0.35">
      <c r="D80" s="63" t="s">
        <v>23</v>
      </c>
      <c r="E80" s="3">
        <f>IF(E158="","",E158)</f>
        <v>0</v>
      </c>
      <c r="F80" s="25"/>
      <c r="G80" s="6"/>
      <c r="H80" s="6"/>
      <c r="I80" s="10"/>
      <c r="J80" s="10"/>
      <c r="K80" s="5"/>
      <c r="L80" s="11"/>
      <c r="M80" s="6"/>
      <c r="N80" s="2"/>
    </row>
    <row r="81" spans="1:14" ht="12.75" customHeight="1" x14ac:dyDescent="0.3">
      <c r="E81" s="53"/>
      <c r="F81" s="54"/>
      <c r="G81" s="6"/>
      <c r="H81" s="6"/>
      <c r="I81" s="10"/>
      <c r="J81" s="10"/>
      <c r="K81" s="5"/>
      <c r="L81" s="11"/>
      <c r="M81" s="6"/>
      <c r="N81" s="2"/>
    </row>
    <row r="82" spans="1:14" ht="12.75" customHeight="1" x14ac:dyDescent="0.3">
      <c r="F82" s="52"/>
      <c r="G82" s="6"/>
      <c r="H82" s="6"/>
      <c r="I82" s="10"/>
      <c r="J82" s="10"/>
      <c r="K82" s="5"/>
      <c r="L82" s="11"/>
      <c r="M82" s="6"/>
      <c r="N82" s="2"/>
    </row>
    <row r="83" spans="1:14" ht="12.75" customHeight="1" x14ac:dyDescent="0.3">
      <c r="E83" s="28"/>
      <c r="F83" s="52"/>
      <c r="G83" s="10"/>
      <c r="H83" s="10"/>
      <c r="I83" s="10"/>
      <c r="J83" s="10"/>
      <c r="K83" s="5"/>
      <c r="L83" s="11"/>
      <c r="M83" s="6"/>
      <c r="N83" s="2"/>
    </row>
    <row r="84" spans="1:14" ht="12.75" customHeight="1" thickBot="1" x14ac:dyDescent="0.35">
      <c r="E84" s="28" t="s">
        <v>33</v>
      </c>
      <c r="F84" s="52"/>
      <c r="G84" s="7" t="str">
        <f>IF(OR(F80="",F90=""),"Winner Game 15",IF(F80-F90&gt;0,E80,E90))</f>
        <v>Winner Game 15</v>
      </c>
      <c r="H84" s="26"/>
      <c r="I84" s="10"/>
      <c r="J84" s="10"/>
      <c r="K84" s="5"/>
      <c r="L84" s="11"/>
      <c r="M84" s="6"/>
      <c r="N84" s="2"/>
    </row>
    <row r="85" spans="1:14" ht="12.75" customHeight="1" x14ac:dyDescent="0.3">
      <c r="F85" s="11"/>
      <c r="G85" s="13"/>
      <c r="H85" s="17"/>
      <c r="I85" s="10"/>
      <c r="J85" s="10"/>
      <c r="K85" s="6"/>
      <c r="L85" s="34"/>
      <c r="M85" s="6"/>
      <c r="N85" s="2"/>
    </row>
    <row r="86" spans="1:14" ht="12.75" customHeight="1" thickBot="1" x14ac:dyDescent="0.35">
      <c r="A86" s="67" t="s">
        <v>29</v>
      </c>
      <c r="B86" s="3">
        <f>IF(E171="","",E171)</f>
        <v>0</v>
      </c>
      <c r="C86" s="25"/>
      <c r="E86" s="64" t="s">
        <v>34</v>
      </c>
      <c r="F86" s="12"/>
      <c r="H86" s="11"/>
      <c r="I86" s="5"/>
      <c r="J86" s="5"/>
      <c r="K86" s="6"/>
      <c r="L86" s="34"/>
      <c r="M86" s="6"/>
    </row>
    <row r="87" spans="1:14" ht="12.75" customHeight="1" x14ac:dyDescent="0.3">
      <c r="B87" s="53"/>
      <c r="C87" s="54"/>
      <c r="E87" s="30"/>
      <c r="F87" s="11"/>
      <c r="H87" s="11"/>
      <c r="I87" s="23"/>
      <c r="J87" s="23"/>
      <c r="K87" s="10"/>
      <c r="L87" s="11"/>
      <c r="M87" s="6"/>
    </row>
    <row r="88" spans="1:14" ht="12.75" customHeight="1" x14ac:dyDescent="0.3">
      <c r="B88" s="28" t="s">
        <v>4</v>
      </c>
      <c r="C88" s="52"/>
      <c r="E88" s="30"/>
      <c r="F88" s="11"/>
      <c r="G88" s="30"/>
      <c r="H88" s="11"/>
      <c r="I88" s="23"/>
      <c r="J88" s="23"/>
      <c r="K88" s="5"/>
      <c r="L88" s="11"/>
      <c r="M88" s="5"/>
    </row>
    <row r="89" spans="1:14" ht="12.75" customHeight="1" thickBot="1" x14ac:dyDescent="0.35">
      <c r="C89" s="11"/>
      <c r="D89" s="42"/>
      <c r="E89" s="14"/>
      <c r="F89" s="15"/>
      <c r="G89" s="30"/>
      <c r="H89" s="11"/>
      <c r="I89" s="23"/>
      <c r="J89" s="23"/>
      <c r="L89" s="12"/>
      <c r="M89" s="10"/>
    </row>
    <row r="90" spans="1:14" ht="12.75" customHeight="1" x14ac:dyDescent="0.3">
      <c r="B90" s="64" t="s">
        <v>34</v>
      </c>
      <c r="C90" s="12"/>
      <c r="D90" s="67"/>
      <c r="E90" s="3" t="str">
        <f>IF(OR(C68="",C76=""),"Winner Game 5",IF(C68-C76&gt;0,B68,B76))</f>
        <v>Winner Game 5</v>
      </c>
      <c r="F90" s="25"/>
      <c r="G90" s="30"/>
      <c r="H90" s="11"/>
      <c r="I90" s="23"/>
      <c r="J90" s="23"/>
      <c r="L90" s="12"/>
      <c r="M90" s="10"/>
      <c r="N90"/>
    </row>
    <row r="91" spans="1:14" ht="12.75" customHeight="1" x14ac:dyDescent="0.3">
      <c r="B91" s="30"/>
      <c r="C91" s="11"/>
      <c r="D91" s="67"/>
      <c r="E91" s="3"/>
      <c r="F91" s="41"/>
      <c r="G91" s="30"/>
      <c r="H91" s="11"/>
      <c r="I91" s="18"/>
      <c r="J91" s="18"/>
      <c r="L91" s="11"/>
      <c r="M91" s="18"/>
      <c r="N91"/>
    </row>
    <row r="92" spans="1:14" ht="12.75" customHeight="1" x14ac:dyDescent="0.3">
      <c r="B92" s="30"/>
      <c r="C92" s="11"/>
      <c r="D92" s="67"/>
      <c r="E92" s="3"/>
      <c r="F92" s="41"/>
      <c r="G92" s="28" t="s">
        <v>62</v>
      </c>
      <c r="H92" s="11"/>
      <c r="I92" s="10"/>
      <c r="J92" s="10"/>
      <c r="K92" s="30"/>
      <c r="L92" s="11"/>
    </row>
    <row r="93" spans="1:14" ht="12.75" customHeight="1" thickBot="1" x14ac:dyDescent="0.35">
      <c r="B93" s="14"/>
      <c r="C93" s="15"/>
      <c r="D93" s="67"/>
      <c r="E93" s="3"/>
      <c r="F93" s="41"/>
      <c r="G93" s="30"/>
      <c r="H93" s="11"/>
      <c r="I93" s="7" t="str">
        <f>IF(OR(H84="",H104=""),"Winner Game 19",IF(H84-H104&gt;0,G84,G104))</f>
        <v>Winner Game 19</v>
      </c>
      <c r="J93" s="47"/>
      <c r="K93" s="30"/>
      <c r="L93" s="11"/>
    </row>
    <row r="94" spans="1:14" ht="12.75" customHeight="1" x14ac:dyDescent="0.3">
      <c r="A94" s="63" t="s">
        <v>53</v>
      </c>
      <c r="B94" s="3">
        <f>IF(E174="","",E174)</f>
        <v>0</v>
      </c>
      <c r="C94" s="25"/>
      <c r="D94" s="67"/>
      <c r="E94" s="3"/>
      <c r="F94" s="41"/>
      <c r="G94" s="64" t="s">
        <v>34</v>
      </c>
      <c r="H94" s="11"/>
      <c r="I94" s="10"/>
      <c r="J94" s="36"/>
      <c r="K94" s="29"/>
      <c r="L94" s="12"/>
    </row>
    <row r="95" spans="1:14" ht="12.75" customHeight="1" x14ac:dyDescent="0.3">
      <c r="D95" s="67"/>
      <c r="E95" s="3"/>
      <c r="F95" s="41"/>
      <c r="G95" s="30"/>
      <c r="H95" s="11"/>
      <c r="I95" s="3"/>
      <c r="J95" s="12"/>
      <c r="K95" s="29"/>
      <c r="L95" s="12"/>
      <c r="M95" s="10"/>
    </row>
    <row r="96" spans="1:14" ht="12.75" customHeight="1" thickBot="1" x14ac:dyDescent="0.35">
      <c r="A96" s="67" t="s">
        <v>25</v>
      </c>
      <c r="B96" s="3">
        <f>IF(E166="","",E166)</f>
        <v>0</v>
      </c>
      <c r="C96" s="25"/>
      <c r="D96" s="67"/>
      <c r="E96" s="3"/>
      <c r="F96" s="41"/>
      <c r="G96" s="30"/>
      <c r="H96" s="11"/>
      <c r="J96" s="11"/>
      <c r="K96" s="29"/>
      <c r="L96" s="12"/>
      <c r="M96" s="3"/>
      <c r="N96" s="2"/>
    </row>
    <row r="97" spans="1:14" ht="12.75" customHeight="1" x14ac:dyDescent="0.3">
      <c r="B97" s="53"/>
      <c r="C97" s="54"/>
      <c r="D97" s="67"/>
      <c r="E97" s="3"/>
      <c r="F97" s="41"/>
      <c r="H97" s="12"/>
      <c r="J97" s="11"/>
      <c r="K97" s="29"/>
      <c r="L97" s="12"/>
      <c r="M97" s="10"/>
      <c r="N97" s="2"/>
    </row>
    <row r="98" spans="1:14" ht="13" x14ac:dyDescent="0.3">
      <c r="B98" s="28" t="s">
        <v>5</v>
      </c>
      <c r="C98" s="52"/>
      <c r="E98" s="10"/>
      <c r="F98" s="10"/>
      <c r="G98" s="64"/>
      <c r="H98" s="12"/>
      <c r="I98" s="10"/>
      <c r="J98" s="11"/>
      <c r="K98" s="29"/>
      <c r="L98" s="12"/>
      <c r="M98" s="10"/>
      <c r="N98" s="2"/>
    </row>
    <row r="99" spans="1:14" ht="12.75" customHeight="1" thickBot="1" x14ac:dyDescent="0.35">
      <c r="C99" s="11"/>
      <c r="D99" s="80"/>
      <c r="E99" s="7" t="str">
        <f>IF(OR(C96="",C104=""),"Winner Game 6",IF(C96-C104&gt;0,B96,B104))</f>
        <v>Winner Game 6</v>
      </c>
      <c r="F99" s="26"/>
      <c r="G99" s="64"/>
      <c r="H99" s="12"/>
      <c r="I99" s="10"/>
      <c r="J99" s="11"/>
      <c r="K99" s="29"/>
      <c r="L99" s="12"/>
      <c r="M99" s="10"/>
      <c r="N99" s="2"/>
    </row>
    <row r="100" spans="1:14" ht="12.75" customHeight="1" x14ac:dyDescent="0.3">
      <c r="B100" s="64" t="s">
        <v>34</v>
      </c>
      <c r="C100" s="12"/>
      <c r="D100" s="63"/>
      <c r="E100" s="13"/>
      <c r="F100" s="77"/>
      <c r="G100" s="64"/>
      <c r="H100" s="12"/>
      <c r="I100" s="10"/>
      <c r="J100" s="11"/>
      <c r="K100" s="29"/>
      <c r="L100" s="12"/>
      <c r="M100" s="10"/>
      <c r="N100" s="2"/>
    </row>
    <row r="101" spans="1:14" ht="12.75" customHeight="1" x14ac:dyDescent="0.3">
      <c r="B101" s="30"/>
      <c r="C101" s="11"/>
      <c r="D101" s="63"/>
      <c r="E101" s="3"/>
      <c r="F101" s="78"/>
      <c r="G101" s="64"/>
      <c r="H101" s="12"/>
      <c r="I101" s="3"/>
      <c r="J101" s="12"/>
      <c r="K101" s="29"/>
      <c r="L101" s="12"/>
      <c r="M101" s="10"/>
      <c r="N101" s="2"/>
    </row>
    <row r="102" spans="1:14" ht="12.75" customHeight="1" x14ac:dyDescent="0.3">
      <c r="B102" s="30"/>
      <c r="C102" s="11"/>
      <c r="E102" s="3"/>
      <c r="F102" s="12"/>
      <c r="G102" s="30"/>
      <c r="H102" s="11"/>
      <c r="I102" s="3"/>
      <c r="J102" s="12"/>
      <c r="K102" s="30"/>
      <c r="L102" s="11"/>
      <c r="M102" s="10"/>
      <c r="N102" s="2"/>
    </row>
    <row r="103" spans="1:14" ht="12.75" customHeight="1" thickBot="1" x14ac:dyDescent="0.35">
      <c r="B103" s="14"/>
      <c r="C103" s="15"/>
      <c r="E103" s="28" t="s">
        <v>13</v>
      </c>
      <c r="F103" s="11"/>
      <c r="G103" s="7"/>
      <c r="H103" s="19"/>
      <c r="I103" s="3"/>
      <c r="J103" s="12"/>
      <c r="K103" s="31"/>
      <c r="L103" s="16"/>
      <c r="M103" s="6"/>
    </row>
    <row r="104" spans="1:14" ht="12.75" customHeight="1" x14ac:dyDescent="0.3">
      <c r="A104" s="63" t="s">
        <v>66</v>
      </c>
      <c r="B104" s="3">
        <f>IF(E179="","",E179)</f>
        <v>0</v>
      </c>
      <c r="C104" s="25"/>
      <c r="E104" s="30"/>
      <c r="F104" s="11"/>
      <c r="G104" s="3" t="str">
        <f>IF(OR(F99="",F109=""),"Winner Game 13",IF(F99-F109&gt;0,E99,E109))</f>
        <v>Winner Game 13</v>
      </c>
      <c r="H104" s="25"/>
      <c r="J104" s="12"/>
      <c r="K104" s="31"/>
      <c r="L104" s="16"/>
      <c r="M104" s="6"/>
      <c r="N104" s="2"/>
    </row>
    <row r="105" spans="1:14" ht="12.75" customHeight="1" x14ac:dyDescent="0.3">
      <c r="E105" s="64" t="s">
        <v>34</v>
      </c>
      <c r="F105" s="12"/>
      <c r="G105" s="10"/>
      <c r="H105" s="10"/>
      <c r="I105" s="3"/>
      <c r="J105" s="16"/>
      <c r="K105" s="31"/>
      <c r="L105" s="16"/>
      <c r="M105" s="6"/>
      <c r="N105" s="2"/>
    </row>
    <row r="106" spans="1:14" ht="12.75" customHeight="1" x14ac:dyDescent="0.3">
      <c r="E106" s="30"/>
      <c r="F106" s="11"/>
      <c r="G106" s="10"/>
      <c r="H106" s="10"/>
      <c r="I106" s="2"/>
      <c r="J106" s="12"/>
      <c r="K106" s="31"/>
      <c r="L106" s="16"/>
      <c r="M106" s="6"/>
    </row>
    <row r="107" spans="1:14" ht="12.75" customHeight="1" x14ac:dyDescent="0.3">
      <c r="E107" s="30"/>
      <c r="F107" s="11"/>
      <c r="G107" s="10"/>
      <c r="H107" s="10"/>
      <c r="I107" s="6"/>
      <c r="J107" s="34"/>
      <c r="K107" s="31"/>
      <c r="L107" s="16"/>
      <c r="M107" s="6"/>
    </row>
    <row r="108" spans="1:14" ht="12.75" customHeight="1" thickBot="1" x14ac:dyDescent="0.35">
      <c r="D108" s="68"/>
      <c r="E108" s="7"/>
      <c r="F108" s="19"/>
      <c r="G108" s="10"/>
      <c r="H108" s="10"/>
      <c r="J108" s="11"/>
      <c r="K108" s="31"/>
      <c r="L108" s="16"/>
      <c r="M108" s="6"/>
    </row>
    <row r="109" spans="1:14" ht="12.75" customHeight="1" x14ac:dyDescent="0.3">
      <c r="D109" s="67" t="s">
        <v>24</v>
      </c>
      <c r="E109" s="20">
        <f>IF(E163="","",E163)</f>
        <v>0</v>
      </c>
      <c r="F109" s="27"/>
      <c r="G109" s="10"/>
      <c r="H109" s="10"/>
      <c r="I109" s="10"/>
      <c r="J109" s="11"/>
      <c r="K109" s="31"/>
      <c r="L109" s="16"/>
      <c r="M109" s="6"/>
    </row>
    <row r="110" spans="1:14" ht="12.75" customHeight="1" x14ac:dyDescent="0.3">
      <c r="D110" s="67"/>
      <c r="E110" s="20"/>
      <c r="F110" s="65"/>
      <c r="G110" s="10"/>
      <c r="H110" s="10"/>
      <c r="I110" s="28" t="s">
        <v>65</v>
      </c>
      <c r="J110" s="11"/>
      <c r="K110" s="3"/>
      <c r="L110" s="11"/>
      <c r="M110" s="6"/>
    </row>
    <row r="111" spans="1:14" ht="12.75" customHeight="1" thickBot="1" x14ac:dyDescent="0.35">
      <c r="D111" s="67"/>
      <c r="E111" s="20"/>
      <c r="F111" s="65"/>
      <c r="G111" s="10"/>
      <c r="H111" s="10"/>
      <c r="I111" s="23"/>
      <c r="J111" s="34"/>
      <c r="K111" s="44"/>
      <c r="L111" s="38"/>
      <c r="M111" s="6"/>
    </row>
    <row r="112" spans="1:14" ht="12.75" customHeight="1" x14ac:dyDescent="0.3">
      <c r="D112" s="67"/>
      <c r="E112" s="20"/>
      <c r="F112" s="65"/>
      <c r="G112" s="10"/>
      <c r="H112" s="10"/>
      <c r="I112" s="64" t="s">
        <v>34</v>
      </c>
      <c r="J112" s="34"/>
      <c r="K112" s="3" t="str">
        <f>IF(OR(J93="",J132=""),"Winner Game 21",IF(J93-J132&gt;0,I93,I132))</f>
        <v>Winner Game 21</v>
      </c>
      <c r="L112" s="25"/>
      <c r="M112" s="6"/>
    </row>
    <row r="113" spans="1:13" ht="12.75" customHeight="1" x14ac:dyDescent="0.3">
      <c r="D113" s="67"/>
      <c r="E113" s="20"/>
      <c r="F113" s="65"/>
      <c r="G113" s="10"/>
      <c r="H113" s="10"/>
      <c r="J113" s="34"/>
      <c r="L113" s="3"/>
      <c r="M113" s="6"/>
    </row>
    <row r="114" spans="1:13" ht="12.75" customHeight="1" x14ac:dyDescent="0.3">
      <c r="D114" s="67"/>
      <c r="E114" s="20"/>
      <c r="F114" s="65"/>
      <c r="G114" s="3"/>
      <c r="H114" s="3"/>
      <c r="I114" s="23"/>
      <c r="J114" s="34"/>
      <c r="K114" s="6"/>
      <c r="L114" s="6"/>
      <c r="M114" s="6"/>
    </row>
    <row r="115" spans="1:13" ht="12.75" customHeight="1" x14ac:dyDescent="0.3">
      <c r="D115" s="67"/>
      <c r="E115" s="20"/>
      <c r="F115" s="65"/>
      <c r="G115" s="3"/>
      <c r="H115" s="3"/>
      <c r="I115" s="23"/>
      <c r="J115" s="34"/>
      <c r="K115" s="5"/>
      <c r="L115" s="5"/>
      <c r="M115" s="6"/>
    </row>
    <row r="116" spans="1:13" ht="12.75" customHeight="1" x14ac:dyDescent="0.3">
      <c r="D116" s="67"/>
      <c r="E116" s="20"/>
      <c r="F116" s="65"/>
      <c r="G116" s="3"/>
      <c r="H116" s="3"/>
      <c r="I116" s="23"/>
      <c r="J116" s="34"/>
      <c r="K116" s="5"/>
      <c r="L116" s="5"/>
      <c r="M116" s="6"/>
    </row>
    <row r="117" spans="1:13" ht="13" x14ac:dyDescent="0.3">
      <c r="E117" s="10"/>
      <c r="F117" s="10"/>
      <c r="G117" s="3"/>
      <c r="H117" s="3"/>
      <c r="I117" s="23"/>
      <c r="J117" s="34"/>
      <c r="K117" s="5"/>
      <c r="L117" s="5"/>
      <c r="M117" s="10"/>
    </row>
    <row r="118" spans="1:13" ht="13.5" thickBot="1" x14ac:dyDescent="0.35">
      <c r="D118" s="63" t="s">
        <v>26</v>
      </c>
      <c r="E118" s="7">
        <f>IF(E159="","",E159)</f>
        <v>0</v>
      </c>
      <c r="F118" s="26"/>
      <c r="G118" s="3"/>
      <c r="H118" s="3"/>
      <c r="I118" s="23"/>
      <c r="J118" s="34"/>
      <c r="K118" s="5"/>
      <c r="L118" s="5"/>
      <c r="M118" s="10"/>
    </row>
    <row r="119" spans="1:13" ht="13" x14ac:dyDescent="0.3">
      <c r="D119" s="63"/>
      <c r="E119" s="13"/>
      <c r="F119" s="77"/>
      <c r="G119" s="3"/>
      <c r="H119" s="3"/>
      <c r="I119" s="23"/>
      <c r="J119" s="34"/>
      <c r="K119" s="5"/>
      <c r="L119" s="5"/>
      <c r="M119" s="10"/>
    </row>
    <row r="120" spans="1:13" ht="13" x14ac:dyDescent="0.3">
      <c r="D120" s="63"/>
      <c r="E120" s="3"/>
      <c r="F120" s="78"/>
      <c r="G120" s="6"/>
      <c r="H120" s="6"/>
      <c r="I120" s="23"/>
      <c r="J120" s="34"/>
      <c r="K120" s="5"/>
      <c r="L120" s="5"/>
      <c r="M120" s="10"/>
    </row>
    <row r="121" spans="1:13" ht="13" x14ac:dyDescent="0.3">
      <c r="E121" s="2"/>
      <c r="F121" s="37"/>
      <c r="G121" s="10"/>
      <c r="H121" s="10"/>
      <c r="I121" s="23"/>
      <c r="J121" s="34"/>
      <c r="K121" s="5"/>
      <c r="L121" s="5"/>
      <c r="M121" s="10"/>
    </row>
    <row r="122" spans="1:13" ht="13.5" thickBot="1" x14ac:dyDescent="0.35">
      <c r="E122" s="28" t="s">
        <v>12</v>
      </c>
      <c r="F122" s="52"/>
      <c r="G122" s="7" t="str">
        <f>IF(OR(F118="",F128=""),"Winner Game 12",IF(F118-F128&gt;0,E118,E128))</f>
        <v>Winner Game 12</v>
      </c>
      <c r="H122" s="26"/>
      <c r="I122" s="23"/>
      <c r="J122" s="34"/>
      <c r="K122" s="5"/>
      <c r="L122" s="5"/>
      <c r="M122" s="18"/>
    </row>
    <row r="123" spans="1:13" ht="13" x14ac:dyDescent="0.3">
      <c r="F123" s="11"/>
      <c r="G123" s="13"/>
      <c r="H123" s="17"/>
      <c r="I123" s="23"/>
      <c r="J123" s="34"/>
      <c r="K123" s="5"/>
      <c r="L123" s="5"/>
      <c r="M123" s="10"/>
    </row>
    <row r="124" spans="1:13" ht="13.5" thickBot="1" x14ac:dyDescent="0.35">
      <c r="A124" s="67" t="s">
        <v>27</v>
      </c>
      <c r="B124" s="3">
        <f>IF(E170="","",E170)</f>
        <v>0</v>
      </c>
      <c r="C124" s="25"/>
      <c r="E124" s="64" t="s">
        <v>34</v>
      </c>
      <c r="F124" s="12"/>
      <c r="H124" s="11"/>
      <c r="I124" s="23"/>
      <c r="J124" s="34"/>
      <c r="K124" s="5"/>
      <c r="L124" s="5"/>
      <c r="M124" s="10"/>
    </row>
    <row r="125" spans="1:13" ht="13" x14ac:dyDescent="0.3">
      <c r="B125" s="53"/>
      <c r="C125" s="54"/>
      <c r="E125" s="30"/>
      <c r="F125" s="11"/>
      <c r="H125" s="11"/>
      <c r="I125" s="23"/>
      <c r="J125" s="34"/>
      <c r="K125" s="6"/>
      <c r="L125" s="6"/>
      <c r="M125" s="3"/>
    </row>
    <row r="126" spans="1:13" ht="13" x14ac:dyDescent="0.3">
      <c r="B126" s="28" t="s">
        <v>6</v>
      </c>
      <c r="C126" s="52"/>
      <c r="E126" s="30"/>
      <c r="F126" s="11"/>
      <c r="G126" s="30"/>
      <c r="H126" s="11"/>
      <c r="I126" s="23"/>
      <c r="J126" s="34"/>
      <c r="K126" s="6"/>
      <c r="L126" s="6"/>
      <c r="M126" s="10"/>
    </row>
    <row r="127" spans="1:13" ht="13.5" thickBot="1" x14ac:dyDescent="0.35">
      <c r="C127" s="11"/>
      <c r="D127" s="42"/>
      <c r="E127" s="14"/>
      <c r="F127" s="15"/>
      <c r="G127" s="30"/>
      <c r="H127" s="11"/>
      <c r="I127" s="18"/>
      <c r="J127" s="16"/>
      <c r="K127" s="6"/>
      <c r="L127" s="6"/>
      <c r="M127" s="3"/>
    </row>
    <row r="128" spans="1:13" ht="13" x14ac:dyDescent="0.3">
      <c r="B128" s="64" t="s">
        <v>34</v>
      </c>
      <c r="C128" s="12"/>
      <c r="D128" s="67"/>
      <c r="E128" s="3" t="str">
        <f>IF(OR(C124="",C132=""),"Winner Game 7",IF(C124-C132&gt;0,B124,B132))</f>
        <v>Winner Game 7</v>
      </c>
      <c r="F128" s="25"/>
      <c r="G128" s="30"/>
      <c r="H128" s="11"/>
      <c r="I128" s="18"/>
      <c r="J128" s="16"/>
      <c r="K128" s="6"/>
      <c r="L128" s="6"/>
      <c r="M128" s="10"/>
    </row>
    <row r="129" spans="1:13" ht="13" x14ac:dyDescent="0.3">
      <c r="B129" s="30"/>
      <c r="C129" s="11"/>
      <c r="D129" s="67"/>
      <c r="E129" s="3"/>
      <c r="F129" s="41"/>
      <c r="G129" s="30"/>
      <c r="H129" s="11"/>
      <c r="I129" s="18"/>
      <c r="J129" s="16"/>
      <c r="K129" s="10"/>
      <c r="L129" s="10"/>
      <c r="M129" s="10"/>
    </row>
    <row r="130" spans="1:13" ht="13" x14ac:dyDescent="0.3">
      <c r="B130" s="30"/>
      <c r="C130" s="11"/>
      <c r="D130" s="67"/>
      <c r="E130" s="3"/>
      <c r="F130" s="41"/>
      <c r="G130" s="28" t="s">
        <v>57</v>
      </c>
      <c r="H130" s="11"/>
      <c r="I130" s="10"/>
      <c r="J130" s="11"/>
      <c r="K130" s="10"/>
      <c r="L130" s="10"/>
      <c r="M130" s="10"/>
    </row>
    <row r="131" spans="1:13" ht="13.5" thickBot="1" x14ac:dyDescent="0.35">
      <c r="B131" s="14"/>
      <c r="C131" s="15"/>
      <c r="D131" s="67"/>
      <c r="E131" s="3"/>
      <c r="F131" s="41"/>
      <c r="G131" s="30"/>
      <c r="H131" s="11"/>
      <c r="I131" s="24"/>
      <c r="J131" s="38"/>
      <c r="K131" s="3"/>
      <c r="L131" s="3"/>
      <c r="M131" s="10"/>
    </row>
    <row r="132" spans="1:13" ht="13" x14ac:dyDescent="0.3">
      <c r="A132" s="63" t="s">
        <v>58</v>
      </c>
      <c r="B132" s="3">
        <f>IF(E175="","",E175)</f>
        <v>0</v>
      </c>
      <c r="C132" s="25"/>
      <c r="D132" s="67"/>
      <c r="E132" s="3"/>
      <c r="F132" s="41"/>
      <c r="G132" s="64" t="s">
        <v>34</v>
      </c>
      <c r="H132" s="11"/>
      <c r="I132" s="51" t="str">
        <f>IF(OR(H122="",H142=""),"Winner Game 17",IF(H122-H142&gt;0,G122,G142))</f>
        <v>Winner Game 17</v>
      </c>
      <c r="J132" s="48"/>
      <c r="K132" s="3"/>
      <c r="L132" s="3"/>
      <c r="M132" s="10"/>
    </row>
    <row r="133" spans="1:13" ht="13" x14ac:dyDescent="0.3">
      <c r="D133" s="67"/>
      <c r="E133" s="3"/>
      <c r="F133" s="41"/>
      <c r="G133" s="30"/>
      <c r="H133" s="11"/>
      <c r="I133" s="3"/>
      <c r="J133" s="3"/>
      <c r="K133" s="28"/>
      <c r="L133" s="10"/>
      <c r="M133" s="10"/>
    </row>
    <row r="134" spans="1:13" ht="13.5" thickBot="1" x14ac:dyDescent="0.35">
      <c r="A134" s="67" t="s">
        <v>15</v>
      </c>
      <c r="B134" s="3">
        <f>IF(E167="","",E167)</f>
        <v>0</v>
      </c>
      <c r="C134" s="25"/>
      <c r="D134" s="67"/>
      <c r="E134" s="3"/>
      <c r="F134" s="41"/>
      <c r="G134" s="30"/>
      <c r="H134" s="11"/>
      <c r="I134" s="10"/>
      <c r="J134" s="10"/>
      <c r="K134" s="30"/>
      <c r="L134" s="10"/>
      <c r="M134" s="10"/>
    </row>
    <row r="135" spans="1:13" ht="13" x14ac:dyDescent="0.3">
      <c r="B135" s="53"/>
      <c r="C135" s="54"/>
      <c r="D135" s="67"/>
      <c r="E135" s="3"/>
      <c r="F135" s="41"/>
      <c r="H135" s="12"/>
      <c r="I135" s="10"/>
      <c r="J135" s="10"/>
      <c r="K135" s="30"/>
      <c r="L135" s="10"/>
      <c r="M135" s="10"/>
    </row>
    <row r="136" spans="1:13" ht="13" x14ac:dyDescent="0.3">
      <c r="B136" s="28" t="s">
        <v>8</v>
      </c>
      <c r="C136" s="52"/>
      <c r="E136" s="10"/>
      <c r="F136" s="10"/>
      <c r="G136" s="30"/>
      <c r="H136" s="11"/>
      <c r="I136" s="10"/>
      <c r="J136" s="10"/>
      <c r="K136" s="45"/>
      <c r="L136" s="3"/>
      <c r="M136" s="10"/>
    </row>
    <row r="137" spans="1:13" ht="13.5" thickBot="1" x14ac:dyDescent="0.35">
      <c r="C137" s="11"/>
      <c r="D137" s="80"/>
      <c r="E137" s="7" t="str">
        <f>IF(OR(C134="",C142=""),"Winner Game 8",IF(C134-C142&gt;0,B134,B142))</f>
        <v>Winner Game 8</v>
      </c>
      <c r="F137" s="26"/>
      <c r="G137" s="30"/>
      <c r="H137" s="11"/>
      <c r="I137" s="10"/>
      <c r="J137" s="10"/>
      <c r="K137" s="45"/>
      <c r="L137" s="3"/>
    </row>
    <row r="138" spans="1:13" ht="13" x14ac:dyDescent="0.3">
      <c r="B138" s="64" t="s">
        <v>34</v>
      </c>
      <c r="C138" s="12"/>
      <c r="E138" s="13"/>
      <c r="F138" s="17"/>
      <c r="G138" s="30"/>
      <c r="H138" s="11"/>
      <c r="I138" s="10"/>
      <c r="J138" s="10"/>
      <c r="K138" s="45"/>
      <c r="L138" s="3"/>
    </row>
    <row r="139" spans="1:13" ht="13" x14ac:dyDescent="0.3">
      <c r="B139" s="30"/>
      <c r="C139" s="11"/>
      <c r="E139" s="3"/>
      <c r="F139" s="12"/>
      <c r="G139" s="31"/>
      <c r="H139" s="16"/>
      <c r="I139" s="10"/>
      <c r="J139" s="10"/>
      <c r="K139" s="45"/>
      <c r="L139" s="3"/>
    </row>
    <row r="140" spans="1:13" ht="13" x14ac:dyDescent="0.3">
      <c r="B140" s="30"/>
      <c r="C140" s="11"/>
      <c r="E140" s="3"/>
      <c r="F140" s="12"/>
      <c r="G140" s="30"/>
      <c r="H140" s="11"/>
      <c r="I140" s="10"/>
      <c r="J140" s="10"/>
      <c r="K140" s="45"/>
      <c r="L140" s="3"/>
    </row>
    <row r="141" spans="1:13" ht="13.5" thickBot="1" x14ac:dyDescent="0.35">
      <c r="B141" s="14"/>
      <c r="C141" s="15"/>
      <c r="E141" s="28" t="s">
        <v>11</v>
      </c>
      <c r="F141" s="11"/>
      <c r="G141" s="7"/>
      <c r="H141" s="19"/>
      <c r="I141" s="10"/>
      <c r="J141" s="10"/>
      <c r="K141" s="45"/>
      <c r="L141" s="3"/>
    </row>
    <row r="142" spans="1:13" ht="13" x14ac:dyDescent="0.3">
      <c r="A142" s="63" t="s">
        <v>63</v>
      </c>
      <c r="B142" s="3">
        <f>IF(E178="","",E178)</f>
        <v>0</v>
      </c>
      <c r="C142" s="25"/>
      <c r="E142" s="30"/>
      <c r="F142" s="11"/>
      <c r="G142" s="3" t="str">
        <f>IF(OR(F137="",F147=""),"Winner Game 11",IF(F137-F147&gt;0,E137,E147))</f>
        <v>Winner Game 11</v>
      </c>
      <c r="H142" s="25"/>
      <c r="I142" s="10"/>
      <c r="J142" s="10"/>
      <c r="K142" s="45"/>
      <c r="L142" s="3"/>
    </row>
    <row r="143" spans="1:13" ht="13" x14ac:dyDescent="0.3">
      <c r="E143" s="64" t="s">
        <v>34</v>
      </c>
      <c r="F143" s="12"/>
      <c r="G143" s="10"/>
      <c r="H143" s="10"/>
      <c r="I143" s="10"/>
      <c r="J143" s="10"/>
      <c r="K143" s="45"/>
      <c r="L143" s="3"/>
    </row>
    <row r="144" spans="1:13" ht="13" x14ac:dyDescent="0.3">
      <c r="E144" s="30"/>
      <c r="F144" s="11"/>
      <c r="G144" s="10"/>
      <c r="H144" s="10"/>
      <c r="I144" s="10"/>
      <c r="J144" s="10"/>
      <c r="K144" s="30"/>
      <c r="L144" s="10"/>
    </row>
    <row r="145" spans="4:12" ht="13" x14ac:dyDescent="0.3">
      <c r="E145" s="30"/>
      <c r="F145" s="11"/>
      <c r="G145" s="10"/>
      <c r="H145" s="10"/>
      <c r="I145" s="10"/>
      <c r="J145" s="10"/>
      <c r="K145" s="31"/>
      <c r="L145" s="18"/>
    </row>
    <row r="146" spans="4:12" ht="13.5" thickBot="1" x14ac:dyDescent="0.35">
      <c r="E146" s="7"/>
      <c r="F146" s="19"/>
      <c r="G146" s="10"/>
      <c r="H146" s="10"/>
      <c r="I146" s="3"/>
      <c r="J146" s="3"/>
      <c r="K146" s="3"/>
      <c r="L146" s="10"/>
    </row>
    <row r="147" spans="4:12" ht="13" x14ac:dyDescent="0.3">
      <c r="D147" s="67" t="s">
        <v>28</v>
      </c>
      <c r="E147" s="20">
        <f>IF(E162="","",E162)</f>
        <v>0</v>
      </c>
      <c r="F147" s="27"/>
      <c r="I147" s="3"/>
      <c r="J147" s="3"/>
      <c r="K147" s="3"/>
      <c r="L147" s="10"/>
    </row>
    <row r="148" spans="4:12" ht="13" x14ac:dyDescent="0.3">
      <c r="D148" s="67"/>
      <c r="E148" s="20"/>
      <c r="F148" s="65"/>
      <c r="G148" s="5"/>
      <c r="H148" s="5"/>
      <c r="I148" s="3"/>
      <c r="J148" s="3"/>
      <c r="K148" s="3"/>
      <c r="L148" s="10"/>
    </row>
    <row r="149" spans="4:12" ht="13" x14ac:dyDescent="0.3">
      <c r="D149" s="67"/>
      <c r="E149" s="20"/>
      <c r="F149" s="65"/>
      <c r="G149" s="5"/>
      <c r="H149" s="5"/>
      <c r="I149" s="3"/>
      <c r="J149" s="3"/>
      <c r="K149" s="10"/>
      <c r="L149" s="10"/>
    </row>
    <row r="150" spans="4:12" ht="13" x14ac:dyDescent="0.3">
      <c r="D150" s="67"/>
      <c r="E150" s="20"/>
      <c r="F150" s="65"/>
      <c r="G150" s="5"/>
      <c r="H150" s="5"/>
    </row>
    <row r="151" spans="4:12" ht="13" x14ac:dyDescent="0.3">
      <c r="D151" s="67"/>
      <c r="E151" s="20"/>
      <c r="F151" s="65"/>
      <c r="G151" s="5"/>
      <c r="H151" s="22"/>
    </row>
    <row r="152" spans="4:12" ht="13" x14ac:dyDescent="0.3">
      <c r="D152" s="67"/>
      <c r="E152" s="20"/>
      <c r="F152" s="65"/>
      <c r="G152" s="5"/>
      <c r="H152" s="6"/>
    </row>
    <row r="153" spans="4:12" ht="13" x14ac:dyDescent="0.3">
      <c r="D153" s="67"/>
      <c r="E153" s="20"/>
      <c r="G153" s="5"/>
      <c r="H153" s="5"/>
    </row>
    <row r="154" spans="4:12" ht="13" x14ac:dyDescent="0.3">
      <c r="D154" s="67"/>
      <c r="E154" s="20"/>
      <c r="F154" s="3"/>
      <c r="G154" s="5"/>
      <c r="H154" s="5"/>
    </row>
    <row r="155" spans="4:12" ht="13" x14ac:dyDescent="0.3">
      <c r="F155" s="10"/>
      <c r="G155" s="5"/>
      <c r="H155" s="22"/>
    </row>
    <row r="156" spans="4:12" ht="13.5" hidden="1" thickBot="1" x14ac:dyDescent="0.35">
      <c r="E156" s="21" t="s">
        <v>7</v>
      </c>
      <c r="F156" s="10"/>
      <c r="G156" s="5"/>
      <c r="H156" s="6"/>
    </row>
    <row r="157" spans="4:12" ht="13.5" hidden="1" thickBot="1" x14ac:dyDescent="0.35">
      <c r="D157" s="69"/>
      <c r="E157" s="21">
        <f>'Seed Games'!A2</f>
        <v>0</v>
      </c>
      <c r="F157" s="10"/>
    </row>
    <row r="158" spans="4:12" ht="13.5" hidden="1" thickBot="1" x14ac:dyDescent="0.35">
      <c r="D158" s="69"/>
      <c r="E158" s="21">
        <f>'Seed Games'!A3</f>
        <v>0</v>
      </c>
      <c r="F158" s="10"/>
    </row>
    <row r="159" spans="4:12" ht="13.5" hidden="1" thickBot="1" x14ac:dyDescent="0.35">
      <c r="D159" s="69"/>
      <c r="E159" s="21">
        <f>'Seed Games'!A4</f>
        <v>0</v>
      </c>
      <c r="F159" s="10"/>
    </row>
    <row r="160" spans="4:12" ht="13.5" hidden="1" thickBot="1" x14ac:dyDescent="0.35">
      <c r="D160" s="69"/>
      <c r="E160" s="21">
        <f>'Seed Games'!A5</f>
        <v>0</v>
      </c>
      <c r="F160" s="10"/>
    </row>
    <row r="161" spans="4:6" ht="13.5" hidden="1" thickBot="1" x14ac:dyDescent="0.35">
      <c r="D161" s="69"/>
      <c r="E161" s="21">
        <f>'Seed Games'!A6</f>
        <v>0</v>
      </c>
      <c r="F161" s="10"/>
    </row>
    <row r="162" spans="4:6" ht="13.5" hidden="1" thickBot="1" x14ac:dyDescent="0.35">
      <c r="D162" s="69"/>
      <c r="E162" s="21">
        <f>'Seed Games'!A7</f>
        <v>0</v>
      </c>
      <c r="F162" s="10"/>
    </row>
    <row r="163" spans="4:6" ht="13.5" hidden="1" thickBot="1" x14ac:dyDescent="0.35">
      <c r="D163" s="69"/>
      <c r="E163" s="21">
        <f>'Seed Games'!A8</f>
        <v>0</v>
      </c>
    </row>
    <row r="164" spans="4:6" ht="13.5" hidden="1" thickBot="1" x14ac:dyDescent="0.35">
      <c r="D164" s="69"/>
      <c r="E164" s="21">
        <f>'Seed Games'!A9</f>
        <v>0</v>
      </c>
    </row>
    <row r="165" spans="4:6" ht="13.5" hidden="1" thickBot="1" x14ac:dyDescent="0.35">
      <c r="D165" s="69"/>
      <c r="E165" s="21">
        <f>'Seed Games'!A10</f>
        <v>0</v>
      </c>
    </row>
    <row r="166" spans="4:6" ht="13.5" hidden="1" thickBot="1" x14ac:dyDescent="0.35">
      <c r="D166" s="69"/>
      <c r="E166" s="21">
        <f>'Seed Games'!A11</f>
        <v>0</v>
      </c>
    </row>
    <row r="167" spans="4:6" ht="13.5" hidden="1" thickBot="1" x14ac:dyDescent="0.35">
      <c r="D167" s="69"/>
      <c r="E167" s="21">
        <f>'Seed Games'!A12</f>
        <v>0</v>
      </c>
    </row>
    <row r="168" spans="4:6" ht="13.5" hidden="1" thickBot="1" x14ac:dyDescent="0.35">
      <c r="D168" s="69"/>
      <c r="E168" s="21">
        <f>'Seed Games'!A13</f>
        <v>0</v>
      </c>
    </row>
    <row r="169" spans="4:6" ht="13.5" hidden="1" thickBot="1" x14ac:dyDescent="0.35">
      <c r="D169" s="69"/>
      <c r="E169" s="21">
        <f>'Seed Games'!A14</f>
        <v>0</v>
      </c>
    </row>
    <row r="170" spans="4:6" ht="13.5" hidden="1" thickBot="1" x14ac:dyDescent="0.35">
      <c r="D170" s="69"/>
      <c r="E170" s="21">
        <f>'Seed Games'!A15</f>
        <v>0</v>
      </c>
    </row>
    <row r="171" spans="4:6" ht="13.5" hidden="1" thickBot="1" x14ac:dyDescent="0.35">
      <c r="D171" s="69"/>
      <c r="E171" s="21">
        <f>'Seed Games'!A16</f>
        <v>0</v>
      </c>
    </row>
    <row r="172" spans="4:6" ht="13.5" hidden="1" thickBot="1" x14ac:dyDescent="0.35">
      <c r="D172" s="69"/>
      <c r="E172" s="21">
        <f>'Seed Games'!A17</f>
        <v>0</v>
      </c>
    </row>
    <row r="173" spans="4:6" ht="13.5" hidden="1" thickBot="1" x14ac:dyDescent="0.35">
      <c r="D173" s="69"/>
      <c r="E173" s="21">
        <f>'Seed Games'!A18</f>
        <v>0</v>
      </c>
    </row>
    <row r="174" spans="4:6" ht="13.5" hidden="1" thickBot="1" x14ac:dyDescent="0.35">
      <c r="D174" s="69"/>
      <c r="E174" s="21">
        <f>'Seed Games'!A19</f>
        <v>0</v>
      </c>
    </row>
    <row r="175" spans="4:6" ht="13.5" hidden="1" thickBot="1" x14ac:dyDescent="0.35">
      <c r="D175" s="69"/>
      <c r="E175" s="21">
        <f>'Seed Games'!A20</f>
        <v>0</v>
      </c>
    </row>
    <row r="176" spans="4:6" ht="13.5" hidden="1" thickBot="1" x14ac:dyDescent="0.35">
      <c r="D176" s="69"/>
      <c r="E176" s="21">
        <f>'Seed Games'!A21</f>
        <v>0</v>
      </c>
    </row>
    <row r="177" spans="4:5" ht="13.5" hidden="1" thickBot="1" x14ac:dyDescent="0.35">
      <c r="D177" s="69"/>
      <c r="E177" s="21">
        <f>'Seed Games'!A22</f>
        <v>0</v>
      </c>
    </row>
    <row r="178" spans="4:5" ht="13.5" hidden="1" thickBot="1" x14ac:dyDescent="0.35">
      <c r="E178" s="21">
        <f>'Seed Games'!A23</f>
        <v>0</v>
      </c>
    </row>
    <row r="179" spans="4:5" ht="13.5" hidden="1" thickBot="1" x14ac:dyDescent="0.35">
      <c r="E179" s="21">
        <f>'Seed Games'!A24</f>
        <v>0</v>
      </c>
    </row>
    <row r="180" spans="4:5" ht="13.5" hidden="1" thickBot="1" x14ac:dyDescent="0.35">
      <c r="E180" s="21">
        <f>'Seed Games'!A25</f>
        <v>0</v>
      </c>
    </row>
    <row r="217" spans="2:12" x14ac:dyDescent="0.25">
      <c r="G217" s="71"/>
      <c r="H217" s="71"/>
    </row>
    <row r="218" spans="2:12" x14ac:dyDescent="0.25">
      <c r="G218" s="71"/>
      <c r="H218" s="71"/>
    </row>
    <row r="219" spans="2:12" s="71" customFormat="1" ht="13" x14ac:dyDescent="0.3">
      <c r="B219" s="70"/>
      <c r="C219" s="41"/>
      <c r="D219" s="1"/>
      <c r="E219" s="1"/>
      <c r="F219" s="1"/>
      <c r="I219" s="1"/>
      <c r="J219" s="1"/>
      <c r="K219" s="1"/>
      <c r="L219" s="1"/>
    </row>
    <row r="220" spans="2:12" s="71" customFormat="1" x14ac:dyDescent="0.25">
      <c r="D220" s="1"/>
      <c r="E220" s="1"/>
      <c r="F220" s="1"/>
      <c r="I220" s="1"/>
      <c r="J220" s="1"/>
      <c r="K220" s="1"/>
      <c r="L220" s="1"/>
    </row>
    <row r="221" spans="2:12" s="71" customFormat="1" ht="13" x14ac:dyDescent="0.3">
      <c r="C221" s="72"/>
      <c r="D221" s="1"/>
      <c r="E221" s="1"/>
      <c r="F221" s="1"/>
      <c r="I221" s="1"/>
      <c r="J221" s="1"/>
      <c r="K221" s="1"/>
      <c r="L221" s="1"/>
    </row>
    <row r="222" spans="2:12" s="71" customFormat="1" x14ac:dyDescent="0.25">
      <c r="D222" s="1"/>
      <c r="E222" s="1"/>
      <c r="F222" s="1"/>
      <c r="I222" s="1"/>
      <c r="J222" s="1"/>
      <c r="K222" s="1"/>
      <c r="L222" s="1"/>
    </row>
    <row r="223" spans="2:12" s="71" customFormat="1" ht="13" x14ac:dyDescent="0.3">
      <c r="C223" s="75"/>
      <c r="D223" s="1"/>
      <c r="E223" s="1"/>
      <c r="F223" s="1"/>
      <c r="I223" s="1"/>
      <c r="J223" s="1"/>
      <c r="K223" s="1"/>
      <c r="L223" s="1"/>
    </row>
    <row r="224" spans="2:12" s="71" customFormat="1" ht="13" x14ac:dyDescent="0.3">
      <c r="C224" s="76"/>
      <c r="D224" s="1"/>
      <c r="E224" s="1"/>
      <c r="I224" s="1"/>
      <c r="J224" s="1"/>
      <c r="K224" s="1"/>
      <c r="L224" s="1"/>
    </row>
    <row r="225" spans="2:12" s="71" customFormat="1" ht="13" x14ac:dyDescent="0.3">
      <c r="C225" s="76"/>
      <c r="D225" s="1"/>
      <c r="E225" s="1"/>
      <c r="I225" s="1"/>
      <c r="J225" s="1"/>
      <c r="K225" s="1"/>
      <c r="L225" s="1"/>
    </row>
    <row r="226" spans="2:12" s="71" customFormat="1" ht="13" x14ac:dyDescent="0.3">
      <c r="C226" s="73"/>
      <c r="D226" s="41"/>
      <c r="I226" s="1"/>
      <c r="J226" s="1"/>
      <c r="K226" s="1"/>
      <c r="L226" s="1"/>
    </row>
    <row r="227" spans="2:12" s="71" customFormat="1" ht="13" x14ac:dyDescent="0.3">
      <c r="B227" s="70"/>
      <c r="C227" s="41"/>
      <c r="I227" s="1"/>
      <c r="J227" s="1"/>
    </row>
    <row r="228" spans="2:12" s="71" customFormat="1" ht="13" x14ac:dyDescent="0.3">
      <c r="D228" s="73"/>
      <c r="G228" s="1"/>
      <c r="H228" s="1"/>
    </row>
    <row r="229" spans="2:12" s="71" customFormat="1" ht="13" x14ac:dyDescent="0.3">
      <c r="D229" s="74"/>
      <c r="G229" s="1"/>
      <c r="H229" s="1"/>
    </row>
    <row r="230" spans="2:12" ht="13" x14ac:dyDescent="0.3">
      <c r="D230" s="41"/>
      <c r="E230" s="71"/>
      <c r="F230" s="71"/>
      <c r="I230" s="71"/>
      <c r="J230" s="71"/>
      <c r="K230" s="71"/>
      <c r="L230" s="71"/>
    </row>
    <row r="231" spans="2:12" ht="13" x14ac:dyDescent="0.3">
      <c r="D231" s="74"/>
      <c r="E231" s="71"/>
      <c r="F231" s="71"/>
      <c r="I231" s="71"/>
      <c r="J231" s="71"/>
      <c r="K231" s="71"/>
      <c r="L231" s="71"/>
    </row>
    <row r="232" spans="2:12" ht="13" x14ac:dyDescent="0.3">
      <c r="D232" s="74"/>
      <c r="E232" s="71"/>
      <c r="F232" s="71"/>
      <c r="I232" s="71"/>
      <c r="J232" s="71"/>
      <c r="K232" s="71"/>
      <c r="L232" s="71"/>
    </row>
    <row r="233" spans="2:12" ht="13" x14ac:dyDescent="0.3">
      <c r="D233" s="73"/>
      <c r="E233" s="71"/>
      <c r="F233" s="71"/>
      <c r="I233" s="71"/>
      <c r="J233" s="71"/>
      <c r="K233" s="71"/>
      <c r="L233" s="71"/>
    </row>
    <row r="234" spans="2:12" ht="13" x14ac:dyDescent="0.3">
      <c r="D234" s="41"/>
      <c r="E234" s="71"/>
      <c r="F234" s="71"/>
      <c r="I234" s="71"/>
      <c r="J234" s="71"/>
      <c r="K234" s="71"/>
      <c r="L234" s="71"/>
    </row>
    <row r="235" spans="2:12" x14ac:dyDescent="0.25">
      <c r="D235" s="71"/>
      <c r="E235" s="71"/>
      <c r="I235" s="71"/>
      <c r="J235" s="71"/>
      <c r="K235" s="71"/>
      <c r="L235" s="71"/>
    </row>
    <row r="236" spans="2:12" x14ac:dyDescent="0.25">
      <c r="D236" s="71"/>
      <c r="E236" s="71"/>
      <c r="I236" s="71"/>
      <c r="J236" s="71"/>
      <c r="K236" s="71"/>
      <c r="L236" s="71"/>
    </row>
    <row r="237" spans="2:12" x14ac:dyDescent="0.25">
      <c r="I237" s="71"/>
      <c r="J237" s="71"/>
      <c r="K237" s="71"/>
      <c r="L237" s="71"/>
    </row>
    <row r="238" spans="2:12" x14ac:dyDescent="0.25">
      <c r="I238" s="71"/>
      <c r="J238" s="71"/>
    </row>
  </sheetData>
  <mergeCells count="1">
    <mergeCell ref="E1:G1"/>
  </mergeCells>
  <phoneticPr fontId="0" type="noConversion"/>
  <printOptions horizontalCentered="1" verticalCentered="1"/>
  <pageMargins left="0.35" right="0.35" top="0.25" bottom="0.25" header="0.25" footer="0.25"/>
  <pageSetup scale="39" orientation="portrait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28</vt:i4>
      </vt:variant>
      <vt:variant>
        <vt:lpstr>Named Ranges</vt:lpstr>
      </vt:variant>
      <vt:variant>
        <vt:i4>26</vt:i4>
      </vt:variant>
    </vt:vector>
  </HeadingPairs>
  <TitlesOfParts>
    <vt:vector size="54" baseType="lpstr">
      <vt:lpstr>Seed Games</vt:lpstr>
      <vt:lpstr>3FIELD</vt:lpstr>
      <vt:lpstr>4 FIELD</vt:lpstr>
      <vt:lpstr>5 FIELD</vt:lpstr>
      <vt:lpstr>6 FIELD</vt:lpstr>
      <vt:lpstr>Sunday</vt:lpstr>
      <vt:lpstr>3 Team Single</vt:lpstr>
      <vt:lpstr>4 Team Single</vt:lpstr>
      <vt:lpstr>5 Team Single</vt:lpstr>
      <vt:lpstr>6 Team Single</vt:lpstr>
      <vt:lpstr>7 Team Single</vt:lpstr>
      <vt:lpstr>8 Team Single</vt:lpstr>
      <vt:lpstr>9 Team Single</vt:lpstr>
      <vt:lpstr>10 Team Single</vt:lpstr>
      <vt:lpstr>11 Team Single</vt:lpstr>
      <vt:lpstr>12 Team Single</vt:lpstr>
      <vt:lpstr>13 Team Single</vt:lpstr>
      <vt:lpstr>14 Team Single</vt:lpstr>
      <vt:lpstr>15 Team Single</vt:lpstr>
      <vt:lpstr>16 Team Single</vt:lpstr>
      <vt:lpstr>17 Team Single</vt:lpstr>
      <vt:lpstr>18 Team Single</vt:lpstr>
      <vt:lpstr>19 Team Single</vt:lpstr>
      <vt:lpstr>20 Team Single</vt:lpstr>
      <vt:lpstr>21 Team Single</vt:lpstr>
      <vt:lpstr>22 Team Single</vt:lpstr>
      <vt:lpstr>23 Team Single</vt:lpstr>
      <vt:lpstr>24 Team Single</vt:lpstr>
      <vt:lpstr>'10 Team Single'!Print_Area</vt:lpstr>
      <vt:lpstr>'11 Team Single'!Print_Area</vt:lpstr>
      <vt:lpstr>'12 Team Single'!Print_Area</vt:lpstr>
      <vt:lpstr>'13 Team Single'!Print_Area</vt:lpstr>
      <vt:lpstr>'14 Team Single'!Print_Area</vt:lpstr>
      <vt:lpstr>'15 Team Single'!Print_Area</vt:lpstr>
      <vt:lpstr>'16 Team Single'!Print_Area</vt:lpstr>
      <vt:lpstr>'17 Team Single'!Print_Area</vt:lpstr>
      <vt:lpstr>'18 Team Single'!Print_Area</vt:lpstr>
      <vt:lpstr>'19 Team Single'!Print_Area</vt:lpstr>
      <vt:lpstr>'20 Team Single'!Print_Area</vt:lpstr>
      <vt:lpstr>'21 Team Single'!Print_Area</vt:lpstr>
      <vt:lpstr>'22 Team Single'!Print_Area</vt:lpstr>
      <vt:lpstr>'23 Team Single'!Print_Area</vt:lpstr>
      <vt:lpstr>'24 Team Single'!Print_Area</vt:lpstr>
      <vt:lpstr>'3 Team Single'!Print_Area</vt:lpstr>
      <vt:lpstr>'3FIELD'!Print_Area</vt:lpstr>
      <vt:lpstr>'4 FIELD'!Print_Area</vt:lpstr>
      <vt:lpstr>'4 Team Single'!Print_Area</vt:lpstr>
      <vt:lpstr>'5 FIELD'!Print_Area</vt:lpstr>
      <vt:lpstr>'5 Team Single'!Print_Area</vt:lpstr>
      <vt:lpstr>'6 Team Single'!Print_Area</vt:lpstr>
      <vt:lpstr>'7 Team Single'!Print_Area</vt:lpstr>
      <vt:lpstr>'8 Team Single'!Print_Area</vt:lpstr>
      <vt:lpstr>'9 Team Single'!Print_Area</vt:lpstr>
      <vt:lpstr>'Seed Games'!Print_Area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Single Elimination Brackets</dc:subject>
  <dc:creator/>
  <cp:lastModifiedBy/>
  <cp:lastPrinted>2010-12-03T19:38:35Z</cp:lastPrinted>
  <dcterms:created xsi:type="dcterms:W3CDTF">2001-07-07T02:37:35Z</dcterms:created>
  <dcterms:modified xsi:type="dcterms:W3CDTF">2021-02-18T19:50:34Z</dcterms:modified>
</cp:coreProperties>
</file>